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ma\OneDrive\Desktop\Website\"/>
    </mc:Choice>
  </mc:AlternateContent>
  <xr:revisionPtr revIDLastSave="0" documentId="8_{2E0B2498-1CCA-4191-A76B-FABBFE8234CA}" xr6:coauthVersionLast="47" xr6:coauthVersionMax="47" xr10:uidLastSave="{00000000-0000-0000-0000-000000000000}"/>
  <bookViews>
    <workbookView xWindow="-120" yWindow="-120" windowWidth="29040" windowHeight="15720" activeTab="1" xr2:uid="{551FE106-3F04-4799-B187-190561CD2059}"/>
  </bookViews>
  <sheets>
    <sheet name="Boomless ALL GPMS " sheetId="21" r:id="rId1"/>
    <sheet name="Roadside All GPM " sheetId="2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7" i="21" l="1"/>
  <c r="AB47" i="21" s="1"/>
  <c r="AO47" i="21"/>
  <c r="AN46" i="21"/>
  <c r="AL46" i="21"/>
  <c r="AJ46" i="21"/>
  <c r="AF46" i="21"/>
  <c r="AD46" i="21"/>
  <c r="AA46" i="21"/>
  <c r="AB46" i="21" s="1"/>
  <c r="AO46" i="21"/>
  <c r="AP45" i="21"/>
  <c r="AO45" i="21"/>
  <c r="AN45" i="21"/>
  <c r="AM45" i="21"/>
  <c r="AL45" i="21"/>
  <c r="AK45" i="21"/>
  <c r="AJ45" i="21"/>
  <c r="AI45" i="21"/>
  <c r="AH45" i="21"/>
  <c r="AG45" i="21"/>
  <c r="AF45" i="21"/>
  <c r="AE45" i="21"/>
  <c r="AD45" i="21"/>
  <c r="AC45" i="21"/>
  <c r="AB45" i="21"/>
  <c r="AA44" i="21"/>
  <c r="AK44" i="21" s="1"/>
  <c r="AN44" i="21"/>
  <c r="AA43" i="21"/>
  <c r="AD43" i="21" s="1"/>
  <c r="AN43" i="21"/>
  <c r="AA24" i="21"/>
  <c r="AD9" i="23"/>
  <c r="AF9" i="23"/>
  <c r="AE9" i="23"/>
  <c r="AG9" i="23"/>
  <c r="AH9" i="23"/>
  <c r="AI9" i="23"/>
  <c r="AK9" i="23"/>
  <c r="AL9" i="23"/>
  <c r="AM9" i="23"/>
  <c r="AO9" i="23"/>
  <c r="AP9" i="23"/>
  <c r="AQ9" i="23"/>
  <c r="AS9" i="23"/>
  <c r="AD10" i="23"/>
  <c r="AQ10" i="23" s="1"/>
  <c r="AF10" i="23"/>
  <c r="AE10" i="23"/>
  <c r="AG10" i="23"/>
  <c r="AH10" i="23"/>
  <c r="AI10" i="23"/>
  <c r="AK10" i="23"/>
  <c r="AL10" i="23"/>
  <c r="AM10" i="23"/>
  <c r="AO10" i="23"/>
  <c r="AP10" i="23"/>
  <c r="AS10" i="23"/>
  <c r="AE11" i="23"/>
  <c r="AF11" i="23"/>
  <c r="AG11" i="23"/>
  <c r="AH11" i="23"/>
  <c r="AI11" i="23"/>
  <c r="AJ11" i="23"/>
  <c r="AK11" i="23"/>
  <c r="AL11" i="23"/>
  <c r="AM11" i="23"/>
  <c r="AN11" i="23"/>
  <c r="AO11" i="23"/>
  <c r="AP11" i="23"/>
  <c r="AQ11" i="23"/>
  <c r="AR11" i="23"/>
  <c r="AS11" i="23"/>
  <c r="AD12" i="23"/>
  <c r="AD13" i="23"/>
  <c r="AO13" i="23" s="1"/>
  <c r="AE13" i="23"/>
  <c r="AF13" i="23"/>
  <c r="AH13" i="23"/>
  <c r="AJ13" i="23"/>
  <c r="AL13" i="23"/>
  <c r="AN13" i="23"/>
  <c r="AP13" i="23"/>
  <c r="AR13" i="23"/>
  <c r="AD24" i="23"/>
  <c r="AE24" i="23" s="1"/>
  <c r="AJ24" i="23"/>
  <c r="AL24" i="23"/>
  <c r="AN24" i="23"/>
  <c r="AP24" i="23"/>
  <c r="AR24" i="23"/>
  <c r="AD25" i="23"/>
  <c r="AE25" i="23"/>
  <c r="AF25" i="23"/>
  <c r="AH25" i="23"/>
  <c r="AE26" i="23"/>
  <c r="AF26" i="23"/>
  <c r="AG26" i="23"/>
  <c r="AH26" i="23"/>
  <c r="AI26" i="23"/>
  <c r="AJ26" i="23"/>
  <c r="AK26" i="23"/>
  <c r="AL26" i="23"/>
  <c r="AM26" i="23"/>
  <c r="AN26" i="23"/>
  <c r="AO26" i="23"/>
  <c r="AP26" i="23"/>
  <c r="AQ26" i="23"/>
  <c r="AR26" i="23"/>
  <c r="AS26" i="23"/>
  <c r="AD27" i="23"/>
  <c r="AE27" i="23"/>
  <c r="AF27" i="23"/>
  <c r="AG27" i="23"/>
  <c r="AK27" i="23"/>
  <c r="AL27" i="23"/>
  <c r="AM27" i="23"/>
  <c r="AS27" i="23"/>
  <c r="AD28" i="23"/>
  <c r="AE28" i="23"/>
  <c r="AF28" i="23"/>
  <c r="AG28" i="23"/>
  <c r="AH28" i="23"/>
  <c r="AI28" i="23"/>
  <c r="AJ28" i="23"/>
  <c r="AK28" i="23"/>
  <c r="AL28" i="23"/>
  <c r="AM28" i="23"/>
  <c r="AN28" i="23"/>
  <c r="AO28" i="23"/>
  <c r="AP28" i="23"/>
  <c r="AQ28" i="23"/>
  <c r="AR28" i="23"/>
  <c r="AS28" i="23"/>
  <c r="AD40" i="23"/>
  <c r="AE40" i="23"/>
  <c r="AD41" i="23"/>
  <c r="AS41" i="23"/>
  <c r="AE42" i="23"/>
  <c r="AF42" i="23"/>
  <c r="AG42" i="23"/>
  <c r="AH42" i="23"/>
  <c r="AI42" i="23"/>
  <c r="AJ42" i="23"/>
  <c r="AK42" i="23"/>
  <c r="AL42" i="23"/>
  <c r="AM42" i="23"/>
  <c r="AN42" i="23"/>
  <c r="AO42" i="23"/>
  <c r="AP42" i="23"/>
  <c r="AQ42" i="23"/>
  <c r="AR42" i="23"/>
  <c r="AS42" i="23"/>
  <c r="AD43" i="23"/>
  <c r="AF43" i="23"/>
  <c r="AP43" i="23"/>
  <c r="AD44" i="23"/>
  <c r="AO44" i="23" s="1"/>
  <c r="AF44" i="23"/>
  <c r="AA10" i="21"/>
  <c r="AP10" i="21" s="1"/>
  <c r="AC10" i="21"/>
  <c r="AA11" i="21"/>
  <c r="AL11" i="21" s="1"/>
  <c r="AM11" i="21"/>
  <c r="AB12" i="21"/>
  <c r="AC12" i="21"/>
  <c r="AD12" i="21"/>
  <c r="AE12" i="21"/>
  <c r="AF12" i="21"/>
  <c r="AG12" i="21"/>
  <c r="AH12" i="21"/>
  <c r="AI12" i="21"/>
  <c r="AJ12" i="21"/>
  <c r="AK12" i="21"/>
  <c r="AL12" i="21"/>
  <c r="AM12" i="21"/>
  <c r="AN12" i="21"/>
  <c r="AO12" i="21"/>
  <c r="AP12" i="21"/>
  <c r="AA13" i="21"/>
  <c r="AK13" i="21" s="1"/>
  <c r="AC13" i="21"/>
  <c r="AB13" i="21"/>
  <c r="AD13" i="21"/>
  <c r="AE13" i="21"/>
  <c r="AH13" i="21"/>
  <c r="AI13" i="21"/>
  <c r="AJ13" i="21"/>
  <c r="AA14" i="21"/>
  <c r="AA21" i="21"/>
  <c r="AB21" i="21"/>
  <c r="AC21" i="21"/>
  <c r="AA22" i="21"/>
  <c r="AB23" i="21"/>
  <c r="AC23" i="21"/>
  <c r="AD23" i="21"/>
  <c r="AE23" i="21"/>
  <c r="AF23" i="21"/>
  <c r="AG23" i="21"/>
  <c r="AH23" i="21"/>
  <c r="AI23" i="21"/>
  <c r="AJ23" i="21"/>
  <c r="AK23" i="21"/>
  <c r="AL23" i="21"/>
  <c r="AM23" i="21"/>
  <c r="AN23" i="21"/>
  <c r="AO23" i="21"/>
  <c r="AP23" i="21"/>
  <c r="AB24" i="21"/>
  <c r="AF24" i="21"/>
  <c r="AJ24" i="21"/>
  <c r="AN24" i="21"/>
  <c r="AA25" i="21"/>
  <c r="AC25" i="21" s="1"/>
  <c r="AB25" i="21"/>
  <c r="AF25" i="21"/>
  <c r="AA32" i="21"/>
  <c r="AP32" i="21" s="1"/>
  <c r="AC32" i="21"/>
  <c r="AB32" i="21"/>
  <c r="AF32" i="21"/>
  <c r="AJ32" i="21"/>
  <c r="AN32" i="21"/>
  <c r="AA33" i="21"/>
  <c r="AF33" i="21" s="1"/>
  <c r="AC33" i="21"/>
  <c r="AB34" i="21"/>
  <c r="AC34" i="21"/>
  <c r="AD34" i="21"/>
  <c r="AE34" i="21"/>
  <c r="AF34" i="21"/>
  <c r="AG34" i="21"/>
  <c r="AH34" i="21"/>
  <c r="AI34" i="21"/>
  <c r="AJ34" i="21"/>
  <c r="AK34" i="21"/>
  <c r="AL34" i="21"/>
  <c r="AM34" i="21"/>
  <c r="AN34" i="21"/>
  <c r="AO34" i="21"/>
  <c r="AP34" i="21"/>
  <c r="AA35" i="21"/>
  <c r="AC35" i="21"/>
  <c r="AI35" i="21"/>
  <c r="AM35" i="21"/>
  <c r="AA36" i="21"/>
  <c r="AE36" i="21"/>
  <c r="AA54" i="21"/>
  <c r="AA55" i="21"/>
  <c r="AG55" i="21" s="1"/>
  <c r="AE55" i="21"/>
  <c r="AB56" i="21"/>
  <c r="AC56" i="21"/>
  <c r="AD56" i="21"/>
  <c r="AE56" i="21"/>
  <c r="AF56" i="21"/>
  <c r="AG56" i="21"/>
  <c r="AH56" i="21"/>
  <c r="AI56" i="21"/>
  <c r="AJ56" i="21"/>
  <c r="AK56" i="21"/>
  <c r="AL56" i="21"/>
  <c r="AM56" i="21"/>
  <c r="AN56" i="21"/>
  <c r="AO56" i="21"/>
  <c r="AP56" i="21"/>
  <c r="AA57" i="21"/>
  <c r="AP57" i="21" s="1"/>
  <c r="AB57" i="21"/>
  <c r="AI57" i="21"/>
  <c r="AA58" i="21"/>
  <c r="AD58" i="21"/>
  <c r="AC55" i="21"/>
  <c r="AK55" i="21"/>
  <c r="AO55" i="21"/>
  <c r="AD55" i="21"/>
  <c r="AH55" i="21"/>
  <c r="AL55" i="21"/>
  <c r="AP55" i="21"/>
  <c r="AB55" i="21"/>
  <c r="AF55" i="21"/>
  <c r="AJ55" i="21"/>
  <c r="AN55" i="21"/>
  <c r="AO36" i="21"/>
  <c r="AD36" i="21"/>
  <c r="AI55" i="21"/>
  <c r="AE35" i="21"/>
  <c r="AI11" i="21"/>
  <c r="AL44" i="23"/>
  <c r="AB35" i="21"/>
  <c r="AO22" i="21"/>
  <c r="AQ44" i="23"/>
  <c r="AM44" i="23"/>
  <c r="AI44" i="23"/>
  <c r="AE44" i="23"/>
  <c r="AQ43" i="23"/>
  <c r="AS25" i="23"/>
  <c r="AS24" i="23"/>
  <c r="AO24" i="23"/>
  <c r="AK24" i="23"/>
  <c r="AG24" i="23"/>
  <c r="AS13" i="23"/>
  <c r="AG13" i="23"/>
  <c r="AR10" i="23"/>
  <c r="AN10" i="23"/>
  <c r="AJ10" i="23"/>
  <c r="AR9" i="23"/>
  <c r="AN9" i="23"/>
  <c r="AJ9" i="23"/>
  <c r="AP35" i="21"/>
  <c r="AL35" i="21"/>
  <c r="AH35" i="21"/>
  <c r="AD35" i="21"/>
  <c r="AH11" i="21"/>
  <c r="AG44" i="23"/>
  <c r="AS43" i="23"/>
  <c r="AO43" i="23"/>
  <c r="AK43" i="23"/>
  <c r="AG43" i="23"/>
  <c r="AQ25" i="23"/>
  <c r="AI24" i="23"/>
  <c r="AQ13" i="23"/>
  <c r="AM13" i="23"/>
  <c r="AI13" i="23"/>
  <c r="AM10" i="21"/>
  <c r="AE10" i="21"/>
  <c r="AP44" i="23"/>
  <c r="AR44" i="23"/>
  <c r="AN44" i="23"/>
  <c r="AN43" i="23"/>
  <c r="AJ43" i="23"/>
  <c r="AN57" i="21"/>
  <c r="AF57" i="21"/>
  <c r="AI24" i="21"/>
  <c r="AN22" i="21"/>
  <c r="AK11" i="21"/>
  <c r="AG22" i="21"/>
  <c r="AG57" i="21"/>
  <c r="AJ58" i="21"/>
  <c r="AB58" i="21"/>
  <c r="AM57" i="21"/>
  <c r="AL32" i="21"/>
  <c r="AH32" i="21"/>
  <c r="AD32" i="21"/>
  <c r="AP25" i="21"/>
  <c r="AL25" i="21"/>
  <c r="AH25" i="21"/>
  <c r="AD25" i="21"/>
  <c r="AP24" i="21"/>
  <c r="AL13" i="21"/>
  <c r="AF13" i="21"/>
  <c r="AH46" i="21"/>
  <c r="AP46" i="21"/>
  <c r="AF47" i="21"/>
  <c r="AM32" i="21"/>
  <c r="AI32" i="21"/>
  <c r="AE32" i="21"/>
  <c r="AE25" i="21"/>
  <c r="AM24" i="21"/>
  <c r="AH57" i="21"/>
  <c r="AK22" i="21"/>
  <c r="AK57" i="21"/>
  <c r="AK58" i="21"/>
  <c r="AO32" i="21"/>
  <c r="AK32" i="21"/>
  <c r="AG32" i="21"/>
  <c r="AO25" i="21"/>
  <c r="AK25" i="21"/>
  <c r="AG25" i="21"/>
  <c r="AH47" i="21"/>
  <c r="AP47" i="21"/>
  <c r="AC43" i="21"/>
  <c r="AG43" i="21"/>
  <c r="AK43" i="21"/>
  <c r="AO43" i="21"/>
  <c r="AC44" i="21"/>
  <c r="AP43" i="21"/>
  <c r="AD44" i="21"/>
  <c r="AH44" i="21"/>
  <c r="AL44" i="21"/>
  <c r="AP44" i="21"/>
  <c r="AE46" i="21"/>
  <c r="AI46" i="21"/>
  <c r="AM46" i="21"/>
  <c r="AE44" i="21"/>
  <c r="AI44" i="21"/>
  <c r="AM44" i="21"/>
  <c r="AB43" i="21"/>
  <c r="AF43" i="21"/>
  <c r="AJ43" i="21"/>
  <c r="AJ44" i="21"/>
  <c r="AC46" i="21"/>
  <c r="AG46" i="21"/>
  <c r="AK46" i="21"/>
  <c r="AC47" i="21"/>
  <c r="AG47" i="21"/>
  <c r="AK47" i="21"/>
  <c r="AL14" i="21" l="1"/>
  <c r="AM14" i="21"/>
  <c r="AN14" i="21"/>
  <c r="AC14" i="21"/>
  <c r="AD14" i="21"/>
  <c r="AE14" i="21"/>
  <c r="AO14" i="21"/>
  <c r="AK14" i="21"/>
  <c r="AB14" i="21"/>
  <c r="AF14" i="21"/>
  <c r="AH14" i="21"/>
  <c r="AI14" i="21"/>
  <c r="AJ14" i="21"/>
  <c r="AP14" i="21"/>
  <c r="AH41" i="23"/>
  <c r="AI41" i="23"/>
  <c r="AJ41" i="23"/>
  <c r="AE41" i="23"/>
  <c r="AG41" i="23"/>
  <c r="AN41" i="23"/>
  <c r="AO41" i="23"/>
  <c r="AP41" i="23"/>
  <c r="AR41" i="23"/>
  <c r="AF41" i="23"/>
  <c r="AK41" i="23"/>
  <c r="AL41" i="23"/>
  <c r="AM41" i="23"/>
  <c r="AQ41" i="23"/>
  <c r="AN12" i="23"/>
  <c r="AP12" i="23"/>
  <c r="AR12" i="23"/>
  <c r="AE12" i="23"/>
  <c r="AG12" i="23"/>
  <c r="AH12" i="23"/>
  <c r="AL12" i="23"/>
  <c r="AI12" i="23"/>
  <c r="AO12" i="23"/>
  <c r="AF12" i="23"/>
  <c r="AJ12" i="23"/>
  <c r="AQ12" i="23"/>
  <c r="AM12" i="23"/>
  <c r="AS12" i="23"/>
  <c r="AE54" i="21"/>
  <c r="AM54" i="21"/>
  <c r="AO54" i="21"/>
  <c r="AB54" i="21"/>
  <c r="AH54" i="21"/>
  <c r="AP54" i="21"/>
  <c r="AD54" i="21"/>
  <c r="AC54" i="21"/>
  <c r="AJ54" i="21"/>
  <c r="AL54" i="21"/>
  <c r="AK54" i="21"/>
  <c r="AF54" i="21"/>
  <c r="AG54" i="21"/>
  <c r="AN54" i="21"/>
  <c r="AI54" i="21"/>
  <c r="AK12" i="23"/>
  <c r="AG14" i="21"/>
  <c r="AL40" i="23"/>
  <c r="AM40" i="23"/>
  <c r="AN40" i="23"/>
  <c r="AC36" i="21"/>
  <c r="AG36" i="21"/>
  <c r="AM36" i="21"/>
  <c r="AK36" i="21"/>
  <c r="AG21" i="21"/>
  <c r="AM21" i="21"/>
  <c r="AK21" i="21"/>
  <c r="AC24" i="21"/>
  <c r="AD24" i="21"/>
  <c r="AK44" i="23"/>
  <c r="AN10" i="21"/>
  <c r="AS40" i="23"/>
  <c r="AR40" i="23"/>
  <c r="AI36" i="21"/>
  <c r="AP58" i="21"/>
  <c r="AG58" i="21"/>
  <c r="AN58" i="21"/>
  <c r="AQ40" i="23"/>
  <c r="AJ25" i="23"/>
  <c r="AL25" i="23"/>
  <c r="AN25" i="23"/>
  <c r="AO21" i="21"/>
  <c r="AP40" i="23"/>
  <c r="AL58" i="21"/>
  <c r="AD21" i="21"/>
  <c r="AI21" i="21"/>
  <c r="AE58" i="21"/>
  <c r="AB10" i="21"/>
  <c r="AJ36" i="21"/>
  <c r="AN35" i="21"/>
  <c r="AJ35" i="21"/>
  <c r="AF35" i="21"/>
  <c r="AK40" i="23"/>
  <c r="AH27" i="23"/>
  <c r="AI27" i="23"/>
  <c r="AJ27" i="23"/>
  <c r="AH21" i="21"/>
  <c r="AJ57" i="21"/>
  <c r="AO11" i="21"/>
  <c r="AN21" i="21"/>
  <c r="AG11" i="21"/>
  <c r="AF10" i="21"/>
  <c r="AC57" i="21"/>
  <c r="AF36" i="21"/>
  <c r="AC22" i="21"/>
  <c r="AF22" i="21"/>
  <c r="AM22" i="21"/>
  <c r="AM43" i="23"/>
  <c r="AI43" i="23"/>
  <c r="AR43" i="23"/>
  <c r="AE43" i="23"/>
  <c r="AL43" i="23"/>
  <c r="AQ27" i="23"/>
  <c r="AH43" i="21"/>
  <c r="AH22" i="21"/>
  <c r="AD57" i="21"/>
  <c r="AP36" i="21"/>
  <c r="AE43" i="21"/>
  <c r="AK24" i="21"/>
  <c r="AI22" i="21"/>
  <c r="AP22" i="21"/>
  <c r="AH24" i="21"/>
  <c r="AP33" i="21"/>
  <c r="AO35" i="21"/>
  <c r="AI25" i="23"/>
  <c r="AK25" i="23"/>
  <c r="AH43" i="23"/>
  <c r="AL36" i="21"/>
  <c r="AJ21" i="21"/>
  <c r="AG40" i="23"/>
  <c r="AO27" i="23"/>
  <c r="AR25" i="23"/>
  <c r="AJ33" i="21"/>
  <c r="AM33" i="21"/>
  <c r="AD33" i="21"/>
  <c r="AK33" i="21"/>
  <c r="AN33" i="21"/>
  <c r="AI33" i="21"/>
  <c r="AG33" i="21"/>
  <c r="AC11" i="21"/>
  <c r="AJ11" i="21"/>
  <c r="AN11" i="21"/>
  <c r="AB11" i="21"/>
  <c r="AE33" i="21"/>
  <c r="AD10" i="21"/>
  <c r="AI10" i="21"/>
  <c r="AP11" i="21"/>
  <c r="AG10" i="21"/>
  <c r="AM58" i="21"/>
  <c r="AK10" i="21"/>
  <c r="AN36" i="21"/>
  <c r="AJ44" i="23"/>
  <c r="AS44" i="23"/>
  <c r="AO40" i="23"/>
  <c r="AO33" i="21"/>
  <c r="AO10" i="21"/>
  <c r="AJ40" i="23"/>
  <c r="AR27" i="23"/>
  <c r="AM43" i="21"/>
  <c r="AL43" i="21"/>
  <c r="AL22" i="21"/>
  <c r="AI58" i="21"/>
  <c r="AE21" i="21"/>
  <c r="AE22" i="21"/>
  <c r="AB22" i="21"/>
  <c r="AH33" i="21"/>
  <c r="AF11" i="21"/>
  <c r="AC58" i="21"/>
  <c r="AG35" i="21"/>
  <c r="AH10" i="21"/>
  <c r="AJ10" i="21"/>
  <c r="AO57" i="21"/>
  <c r="AB36" i="21"/>
  <c r="AP21" i="21"/>
  <c r="AM13" i="21"/>
  <c r="AG13" i="21"/>
  <c r="AN13" i="21"/>
  <c r="AP13" i="21"/>
  <c r="AI40" i="23"/>
  <c r="AI43" i="21"/>
  <c r="AG24" i="21"/>
  <c r="AD22" i="21"/>
  <c r="AJ22" i="21"/>
  <c r="AL33" i="21"/>
  <c r="AE11" i="21"/>
  <c r="AK35" i="21"/>
  <c r="AL10" i="21"/>
  <c r="AG25" i="23"/>
  <c r="AO58" i="21"/>
  <c r="AL21" i="21"/>
  <c r="AH40" i="23"/>
  <c r="AP27" i="23"/>
  <c r="AO44" i="21"/>
  <c r="AB44" i="21"/>
  <c r="AF44" i="21"/>
  <c r="AN47" i="21"/>
  <c r="AE47" i="21"/>
  <c r="AL47" i="21"/>
  <c r="AI47" i="21"/>
  <c r="AJ47" i="21"/>
  <c r="AM47" i="21"/>
  <c r="AG44" i="21"/>
  <c r="AO24" i="21"/>
  <c r="AE24" i="21"/>
  <c r="AF58" i="21"/>
  <c r="AL24" i="21"/>
  <c r="AE57" i="21"/>
  <c r="AH58" i="21"/>
  <c r="AL57" i="21"/>
  <c r="AM25" i="23"/>
  <c r="AD11" i="21"/>
  <c r="AO25" i="23"/>
  <c r="AO13" i="21"/>
  <c r="AH44" i="23"/>
  <c r="AH36" i="21"/>
  <c r="AB33" i="21"/>
  <c r="AJ25" i="21"/>
  <c r="AM25" i="21"/>
  <c r="AN25" i="21"/>
  <c r="AI25" i="21"/>
  <c r="AF21" i="21"/>
  <c r="AF40" i="23"/>
  <c r="AN27" i="23"/>
  <c r="AP25" i="23"/>
  <c r="AD47" i="21"/>
  <c r="AH24" i="23"/>
  <c r="AM24" i="23"/>
  <c r="AK13" i="23"/>
  <c r="AF24" i="23"/>
  <c r="AQ24" i="23"/>
  <c r="AM55" i="21"/>
</calcChain>
</file>

<file path=xl/sharedStrings.xml><?xml version="1.0" encoding="utf-8"?>
<sst xmlns="http://schemas.openxmlformats.org/spreadsheetml/2006/main" count="281" uniqueCount="69">
  <si>
    <t>PSI</t>
  </si>
  <si>
    <t>MR2010</t>
  </si>
  <si>
    <t>DR4008</t>
  </si>
  <si>
    <t>DR8005</t>
  </si>
  <si>
    <t>MPH</t>
  </si>
  <si>
    <t>MR2040</t>
  </si>
  <si>
    <t>DR4030</t>
  </si>
  <si>
    <t>DR8020</t>
  </si>
  <si>
    <t>MR2020</t>
  </si>
  <si>
    <t>DR8010</t>
  </si>
  <si>
    <t>DR4015</t>
  </si>
  <si>
    <t>GPM</t>
  </si>
  <si>
    <t>US GALLONS PER ACRE</t>
  </si>
  <si>
    <t>Swath</t>
  </si>
  <si>
    <t>DR4020(2)</t>
  </si>
  <si>
    <t>DR2020(2)</t>
  </si>
  <si>
    <t>SR0020(2)</t>
  </si>
  <si>
    <t>DR8003</t>
  </si>
  <si>
    <t>Swath Width In feet</t>
  </si>
  <si>
    <t>Maximum swath width in pressure range</t>
  </si>
  <si>
    <t>Width</t>
  </si>
  <si>
    <t>in Feet</t>
  </si>
  <si>
    <t>DR8006</t>
  </si>
  <si>
    <t>DR8015</t>
  </si>
  <si>
    <t>DR8020(2)</t>
  </si>
  <si>
    <t>DR8025(2)</t>
  </si>
  <si>
    <t>DR8025(1)</t>
  </si>
  <si>
    <t>DR8020(1)</t>
  </si>
  <si>
    <t>DR4020(1)</t>
  </si>
  <si>
    <t>DR2020(1)</t>
  </si>
  <si>
    <t>SR0020(1)</t>
  </si>
  <si>
    <t>Tip</t>
  </si>
  <si>
    <t>3.9 GPM</t>
  </si>
  <si>
    <t>4.9 GPM</t>
  </si>
  <si>
    <t>9.6 GPM</t>
  </si>
  <si>
    <t>19.6 GPM</t>
  </si>
  <si>
    <t>Swath width of unit can be varied by turning tips on and off</t>
  </si>
  <si>
    <t xml:space="preserve">Swath width shown is with water and may vary with other solutions </t>
  </si>
  <si>
    <t>Swath width of individual tips can be varied with tip orientation and pressure</t>
  </si>
  <si>
    <t>33.5 GPM</t>
  </si>
  <si>
    <t>45.0 GPM</t>
  </si>
  <si>
    <t>22.5 GPM</t>
  </si>
  <si>
    <t>Tips</t>
  </si>
  <si>
    <t>Please note:</t>
  </si>
  <si>
    <t xml:space="preserve">* Swath width shown is with water and may vary with other solutions </t>
  </si>
  <si>
    <t>* Swath width of unit can be varied by turning tips on and off</t>
  </si>
  <si>
    <t>* Swath width of individual tips can be varied with tip orientation and pressure</t>
  </si>
  <si>
    <t>Zone</t>
  </si>
  <si>
    <t>Please Note</t>
  </si>
  <si>
    <t xml:space="preserve">Features </t>
  </si>
  <si>
    <t>Ideal for boomless spraying applications such as roadside, rightaway, pasture, fence row, orchard, forestry</t>
  </si>
  <si>
    <t>Tips can be controlled manually or remotely by air or solenoids</t>
  </si>
  <si>
    <t>Drift reduction tips reduce drift and improve operator safety</t>
  </si>
  <si>
    <t xml:space="preserve">Modular manifold can be mounted in sections to treat desired zones </t>
  </si>
  <si>
    <t>Tips arranged in sections cover multiple zones for variable swath width</t>
  </si>
  <si>
    <t>Sections can have multple tips for varible rate.</t>
  </si>
  <si>
    <t>gt]-=[</t>
  </si>
  <si>
    <t>ER0030(2)</t>
  </si>
  <si>
    <t>ER0030(1)</t>
  </si>
  <si>
    <t>2.9 GPM</t>
  </si>
  <si>
    <t>70156-03</t>
  </si>
  <si>
    <t>Swath Width In Meters</t>
  </si>
  <si>
    <t>DR2006</t>
  </si>
  <si>
    <t>DR4004</t>
  </si>
  <si>
    <t>DR11003</t>
  </si>
  <si>
    <t>70156-20</t>
  </si>
  <si>
    <t>70156-10</t>
  </si>
  <si>
    <t>70156-05</t>
  </si>
  <si>
    <t>70156-04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</si>
</sst>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0.0"/>
  </numFmts>
  <fonts count="10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 style="thin">
        <color indexed="9"/>
      </diagonal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 style="thin">
        <color indexed="9"/>
      </diagonal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 diagonalUp="1"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 style="thin">
        <color indexed="9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/>
    <xf numFmtId="172" fontId="0" fillId="0" borderId="4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6" xfId="0" applyBorder="1"/>
    <xf numFmtId="0" fontId="0" fillId="0" borderId="0" xfId="0" applyAlignment="1">
      <alignment horizontal="left"/>
    </xf>
    <xf numFmtId="0" fontId="0" fillId="0" borderId="0" xfId="0" applyBorder="1"/>
    <xf numFmtId="0" fontId="0" fillId="0" borderId="4" xfId="0" applyBorder="1"/>
    <xf numFmtId="0" fontId="0" fillId="2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>
      <alignment horizontal="center"/>
    </xf>
    <xf numFmtId="0" fontId="0" fillId="3" borderId="7" xfId="0" applyFill="1" applyBorder="1"/>
    <xf numFmtId="0" fontId="0" fillId="1" borderId="7" xfId="0" applyFill="1" applyBorder="1" applyAlignment="1">
      <alignment horizontal="center"/>
    </xf>
    <xf numFmtId="0" fontId="0" fillId="1" borderId="4" xfId="0" applyFill="1" applyBorder="1" applyAlignment="1">
      <alignment horizontal="center"/>
    </xf>
    <xf numFmtId="0" fontId="0" fillId="1" borderId="4" xfId="0" applyFill="1" applyBorder="1"/>
    <xf numFmtId="0" fontId="0" fillId="4" borderId="4" xfId="0" applyFill="1" applyBorder="1"/>
    <xf numFmtId="0" fontId="0" fillId="1" borderId="7" xfId="0" applyFill="1" applyBorder="1"/>
    <xf numFmtId="0" fontId="3" fillId="0" borderId="4" xfId="0" applyFont="1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172" fontId="3" fillId="0" borderId="2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/>
    <xf numFmtId="0" fontId="2" fillId="0" borderId="3" xfId="0" applyFont="1" applyFill="1" applyBorder="1" applyAlignment="1">
      <alignment horizontal="center"/>
    </xf>
    <xf numFmtId="172" fontId="2" fillId="0" borderId="2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0" fillId="6" borderId="4" xfId="0" applyFill="1" applyBorder="1"/>
    <xf numFmtId="0" fontId="0" fillId="0" borderId="1" xfId="0" applyBorder="1"/>
    <xf numFmtId="0" fontId="0" fillId="7" borderId="7" xfId="0" applyFill="1" applyBorder="1"/>
    <xf numFmtId="0" fontId="0" fillId="7" borderId="4" xfId="0" applyFill="1" applyBorder="1"/>
    <xf numFmtId="0" fontId="0" fillId="7" borderId="4" xfId="0" applyFill="1" applyBorder="1" applyAlignment="1">
      <alignment horizontal="center"/>
    </xf>
    <xf numFmtId="0" fontId="0" fillId="6" borderId="7" xfId="0" applyFill="1" applyBorder="1"/>
    <xf numFmtId="0" fontId="0" fillId="6" borderId="7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0" borderId="5" xfId="0" applyFont="1" applyFill="1" applyBorder="1"/>
    <xf numFmtId="0" fontId="2" fillId="0" borderId="6" xfId="0" applyFont="1" applyFill="1" applyBorder="1"/>
    <xf numFmtId="0" fontId="4" fillId="3" borderId="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4" xfId="0" applyFill="1" applyBorder="1"/>
    <xf numFmtId="0" fontId="0" fillId="9" borderId="7" xfId="0" applyFill="1" applyBorder="1"/>
    <xf numFmtId="0" fontId="0" fillId="8" borderId="7" xfId="0" applyFill="1" applyBorder="1" applyAlignment="1">
      <alignment horizontal="center"/>
    </xf>
    <xf numFmtId="0" fontId="0" fillId="8" borderId="4" xfId="0" applyFill="1" applyBorder="1"/>
    <xf numFmtId="0" fontId="0" fillId="8" borderId="7" xfId="0" applyFill="1" applyBorder="1"/>
    <xf numFmtId="0" fontId="0" fillId="0" borderId="4" xfId="0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0" xfId="0" applyFont="1"/>
    <xf numFmtId="0" fontId="4" fillId="7" borderId="4" xfId="0" applyFont="1" applyFill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4" fillId="10" borderId="9" xfId="0" applyFont="1" applyFill="1" applyBorder="1" applyAlignment="1">
      <alignment horizontal="center"/>
    </xf>
    <xf numFmtId="0" fontId="0" fillId="4" borderId="3" xfId="0" applyFill="1" applyBorder="1"/>
    <xf numFmtId="0" fontId="4" fillId="10" borderId="10" xfId="0" applyFont="1" applyFill="1" applyBorder="1" applyAlignment="1">
      <alignment horizontal="center"/>
    </xf>
    <xf numFmtId="0" fontId="4" fillId="10" borderId="10" xfId="0" applyFont="1" applyFill="1" applyBorder="1"/>
    <xf numFmtId="0" fontId="0" fillId="10" borderId="10" xfId="0" applyFill="1" applyBorder="1"/>
    <xf numFmtId="0" fontId="0" fillId="10" borderId="9" xfId="0" applyFill="1" applyBorder="1"/>
    <xf numFmtId="0" fontId="0" fillId="0" borderId="1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9" borderId="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1" fillId="0" borderId="4" xfId="0" applyFont="1" applyFill="1" applyBorder="1" applyAlignment="1">
      <alignment horizontal="center"/>
    </xf>
    <xf numFmtId="172" fontId="1" fillId="0" borderId="2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applyBorder="1"/>
    <xf numFmtId="0" fontId="2" fillId="0" borderId="18" xfId="0" applyFont="1" applyFill="1" applyBorder="1" applyAlignment="1">
      <alignment horizontal="center"/>
    </xf>
    <xf numFmtId="172" fontId="2" fillId="0" borderId="18" xfId="0" applyNumberFormat="1" applyFont="1" applyFill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72" fontId="0" fillId="0" borderId="18" xfId="0" applyNumberFormat="1" applyBorder="1" applyAlignment="1">
      <alignment horizontal="center"/>
    </xf>
    <xf numFmtId="0" fontId="0" fillId="0" borderId="19" xfId="0" applyBorder="1"/>
    <xf numFmtId="0" fontId="5" fillId="0" borderId="13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13" xfId="0" applyFont="1" applyBorder="1"/>
    <xf numFmtId="0" fontId="4" fillId="10" borderId="20" xfId="0" applyFont="1" applyFill="1" applyBorder="1" applyAlignment="1">
      <alignment horizontal="center"/>
    </xf>
    <xf numFmtId="0" fontId="4" fillId="10" borderId="21" xfId="0" applyFont="1" applyFill="1" applyBorder="1" applyAlignment="1">
      <alignment horizontal="center"/>
    </xf>
    <xf numFmtId="0" fontId="4" fillId="10" borderId="22" xfId="0" applyFont="1" applyFill="1" applyBorder="1" applyAlignment="1">
      <alignment horizontal="center"/>
    </xf>
    <xf numFmtId="0" fontId="4" fillId="10" borderId="22" xfId="0" applyFont="1" applyFill="1" applyBorder="1"/>
    <xf numFmtId="0" fontId="0" fillId="10" borderId="23" xfId="0" applyFill="1" applyBorder="1"/>
    <xf numFmtId="0" fontId="0" fillId="10" borderId="22" xfId="0" applyFill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172" fontId="1" fillId="0" borderId="0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172" fontId="1" fillId="0" borderId="18" xfId="0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left"/>
    </xf>
    <xf numFmtId="0" fontId="0" fillId="11" borderId="0" xfId="0" applyFill="1" applyAlignment="1">
      <alignment horizontal="center"/>
    </xf>
    <xf numFmtId="0" fontId="2" fillId="11" borderId="0" xfId="0" applyFont="1" applyFill="1" applyAlignment="1">
      <alignment horizontal="center"/>
    </xf>
    <xf numFmtId="0" fontId="2" fillId="11" borderId="0" xfId="0" applyFont="1" applyFill="1"/>
    <xf numFmtId="0" fontId="2" fillId="11" borderId="0" xfId="0" applyFont="1" applyFill="1" applyBorder="1" applyAlignment="1">
      <alignment horizontal="center"/>
    </xf>
    <xf numFmtId="172" fontId="2" fillId="11" borderId="0" xfId="0" applyNumberFormat="1" applyFont="1" applyFill="1" applyBorder="1" applyAlignment="1">
      <alignment horizontal="center"/>
    </xf>
    <xf numFmtId="1" fontId="0" fillId="11" borderId="0" xfId="0" applyNumberFormat="1" applyFill="1" applyBorder="1" applyAlignment="1">
      <alignment horizontal="center"/>
    </xf>
    <xf numFmtId="172" fontId="0" fillId="11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10" borderId="1" xfId="0" applyFont="1" applyFill="1" applyBorder="1" applyAlignment="1">
      <alignment horizontal="centerContinuous"/>
    </xf>
    <xf numFmtId="0" fontId="4" fillId="9" borderId="25" xfId="0" applyFont="1" applyFill="1" applyBorder="1" applyAlignment="1">
      <alignment horizontal="center"/>
    </xf>
    <xf numFmtId="0" fontId="4" fillId="9" borderId="4" xfId="0" applyFont="1" applyFill="1" applyBorder="1"/>
    <xf numFmtId="0" fontId="0" fillId="0" borderId="4" xfId="0" applyFill="1" applyBorder="1"/>
    <xf numFmtId="0" fontId="3" fillId="0" borderId="18" xfId="0" applyFont="1" applyFill="1" applyBorder="1" applyAlignment="1">
      <alignment horizontal="centerContinuous"/>
    </xf>
    <xf numFmtId="0" fontId="4" fillId="0" borderId="18" xfId="0" applyFont="1" applyFill="1" applyBorder="1"/>
    <xf numFmtId="0" fontId="4" fillId="0" borderId="18" xfId="0" applyFon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8" xfId="0" applyFill="1" applyBorder="1"/>
    <xf numFmtId="0" fontId="0" fillId="0" borderId="26" xfId="0" applyBorder="1"/>
    <xf numFmtId="0" fontId="4" fillId="10" borderId="27" xfId="0" applyFont="1" applyFill="1" applyBorder="1" applyAlignment="1">
      <alignment horizontal="centerContinuous"/>
    </xf>
    <xf numFmtId="0" fontId="4" fillId="10" borderId="28" xfId="0" applyFont="1" applyFill="1" applyBorder="1" applyAlignment="1">
      <alignment horizontal="centerContinuous"/>
    </xf>
    <xf numFmtId="0" fontId="0" fillId="10" borderId="29" xfId="0" applyFill="1" applyBorder="1"/>
    <xf numFmtId="0" fontId="0" fillId="10" borderId="21" xfId="0" applyFill="1" applyBorder="1"/>
    <xf numFmtId="0" fontId="4" fillId="10" borderId="30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7" fillId="11" borderId="7" xfId="0" applyFont="1" applyFill="1" applyBorder="1" applyAlignment="1">
      <alignment horizontal="center"/>
    </xf>
    <xf numFmtId="0" fontId="7" fillId="11" borderId="0" xfId="0" applyFont="1" applyFill="1" applyAlignment="1">
      <alignment horizontal="left"/>
    </xf>
    <xf numFmtId="0" fontId="7" fillId="11" borderId="0" xfId="0" applyFont="1" applyFill="1" applyAlignment="1">
      <alignment horizontal="center"/>
    </xf>
    <xf numFmtId="0" fontId="7" fillId="11" borderId="0" xfId="0" applyFont="1" applyFill="1"/>
    <xf numFmtId="0" fontId="0" fillId="0" borderId="1" xfId="0" applyBorder="1" applyAlignment="1">
      <alignment horizontal="center"/>
    </xf>
    <xf numFmtId="0" fontId="8" fillId="11" borderId="0" xfId="0" applyFont="1" applyFill="1" applyAlignment="1">
      <alignment horizontal="left"/>
    </xf>
    <xf numFmtId="0" fontId="9" fillId="11" borderId="0" xfId="0" applyFont="1" applyFill="1" applyAlignment="1">
      <alignment horizontal="left"/>
    </xf>
    <xf numFmtId="0" fontId="9" fillId="11" borderId="0" xfId="0" applyFont="1" applyFill="1" applyAlignment="1">
      <alignment horizontal="center"/>
    </xf>
    <xf numFmtId="0" fontId="9" fillId="11" borderId="0" xfId="0" applyFont="1" applyFill="1"/>
    <xf numFmtId="0" fontId="9" fillId="11" borderId="7" xfId="0" applyFont="1" applyFill="1" applyBorder="1" applyAlignment="1">
      <alignment horizontal="center"/>
    </xf>
    <xf numFmtId="0" fontId="6" fillId="0" borderId="0" xfId="0" applyFont="1"/>
    <xf numFmtId="0" fontId="3" fillId="0" borderId="13" xfId="0" applyFont="1" applyBorder="1" applyAlignment="1">
      <alignment horizontal="left"/>
    </xf>
    <xf numFmtId="0" fontId="2" fillId="0" borderId="1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"/>
    </xf>
    <xf numFmtId="0" fontId="0" fillId="12" borderId="7" xfId="0" applyFill="1" applyBorder="1" applyAlignment="1">
      <alignment horizontal="center"/>
    </xf>
    <xf numFmtId="0" fontId="0" fillId="12" borderId="4" xfId="0" applyFill="1" applyBorder="1"/>
    <xf numFmtId="0" fontId="0" fillId="12" borderId="4" xfId="0" applyFill="1" applyBorder="1" applyAlignment="1">
      <alignment horizontal="center"/>
    </xf>
    <xf numFmtId="0" fontId="0" fillId="12" borderId="7" xfId="0" applyFill="1" applyBorder="1"/>
    <xf numFmtId="0" fontId="0" fillId="2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3E60D-1411-4520-AD79-4ED22567E932}">
  <dimension ref="A1:AU74"/>
  <sheetViews>
    <sheetView workbookViewId="0">
      <selection activeCell="AB39" sqref="AB39"/>
    </sheetView>
  </sheetViews>
  <sheetFormatPr defaultRowHeight="12.75" x14ac:dyDescent="0.2"/>
  <cols>
    <col min="1" max="1" width="2.7109375" customWidth="1"/>
    <col min="2" max="2" width="5" bestFit="1" customWidth="1"/>
    <col min="3" max="3" width="7.85546875" style="11" customWidth="1"/>
    <col min="4" max="9" width="4.28515625" style="1" customWidth="1"/>
    <col min="10" max="11" width="4.28515625" customWidth="1"/>
    <col min="12" max="16" width="4.28515625" style="1" customWidth="1"/>
    <col min="17" max="23" width="4.28515625" customWidth="1"/>
    <col min="24" max="24" width="4" customWidth="1"/>
    <col min="25" max="25" width="6.42578125" customWidth="1"/>
    <col min="26" max="42" width="5.5703125" customWidth="1"/>
    <col min="43" max="43" width="2.7109375" customWidth="1"/>
  </cols>
  <sheetData>
    <row r="1" spans="1:47" x14ac:dyDescent="0.2">
      <c r="B1" s="108"/>
      <c r="C1" s="109"/>
      <c r="D1" s="110"/>
      <c r="E1" s="110"/>
      <c r="F1" s="110"/>
      <c r="G1" s="110"/>
      <c r="H1" s="110"/>
      <c r="I1" s="110"/>
      <c r="J1" s="108"/>
      <c r="K1" s="108"/>
      <c r="L1" s="110"/>
      <c r="M1" s="110"/>
      <c r="N1" s="110"/>
      <c r="O1" s="110"/>
      <c r="P1" s="110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</row>
    <row r="2" spans="1:47" ht="15.75" x14ac:dyDescent="0.25">
      <c r="A2" s="147" t="s">
        <v>43</v>
      </c>
      <c r="B2" s="149"/>
      <c r="C2" s="149"/>
      <c r="D2" s="149"/>
      <c r="E2" s="149"/>
      <c r="F2" s="149"/>
      <c r="G2" s="150"/>
      <c r="H2" s="150"/>
      <c r="I2" s="149"/>
      <c r="J2" s="149"/>
      <c r="K2" s="149"/>
      <c r="L2" s="149"/>
      <c r="M2" s="149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48"/>
      <c r="AA2" s="149"/>
      <c r="AB2" s="149"/>
      <c r="AC2" s="149"/>
      <c r="AD2" s="149"/>
      <c r="AE2" s="149"/>
      <c r="AF2" s="150"/>
      <c r="AG2" s="150"/>
      <c r="AH2" s="149"/>
      <c r="AI2" s="149"/>
      <c r="AJ2" s="149"/>
      <c r="AK2" s="149"/>
      <c r="AL2" s="149"/>
      <c r="AM2" s="150"/>
      <c r="AN2" s="150"/>
      <c r="AO2" s="150"/>
      <c r="AP2" s="112"/>
      <c r="AQ2" s="112"/>
      <c r="AR2" s="112"/>
      <c r="AS2" s="112"/>
      <c r="AT2" s="112"/>
      <c r="AU2" s="112"/>
    </row>
    <row r="3" spans="1:47" ht="15" x14ac:dyDescent="0.2">
      <c r="A3" s="148" t="s">
        <v>44</v>
      </c>
      <c r="B3" s="149"/>
      <c r="C3" s="149"/>
      <c r="D3" s="149"/>
      <c r="E3" s="149"/>
      <c r="F3" s="149"/>
      <c r="G3" s="150"/>
      <c r="H3" s="150"/>
      <c r="I3" s="149"/>
      <c r="J3" s="149"/>
      <c r="K3" s="149"/>
      <c r="L3" s="149"/>
      <c r="M3" s="149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48" t="s">
        <v>46</v>
      </c>
      <c r="AA3" s="149"/>
      <c r="AB3" s="149"/>
      <c r="AC3" s="149"/>
      <c r="AD3" s="149"/>
      <c r="AE3" s="149"/>
      <c r="AF3" s="150"/>
      <c r="AG3" s="150"/>
      <c r="AH3" s="149"/>
      <c r="AI3" s="149"/>
      <c r="AJ3" s="149"/>
      <c r="AK3" s="149"/>
      <c r="AL3" s="149"/>
      <c r="AM3" s="150"/>
      <c r="AN3" s="150"/>
      <c r="AO3" s="150"/>
      <c r="AP3" s="112"/>
      <c r="AQ3" s="112"/>
      <c r="AR3" s="112"/>
      <c r="AS3" s="112"/>
      <c r="AT3" s="112"/>
      <c r="AU3" s="112"/>
    </row>
    <row r="4" spans="1:47" ht="15" x14ac:dyDescent="0.2">
      <c r="A4" s="148" t="s">
        <v>45</v>
      </c>
      <c r="B4" s="149"/>
      <c r="C4" s="149"/>
      <c r="D4" s="149"/>
      <c r="E4" s="149"/>
      <c r="F4" s="149"/>
      <c r="G4" s="150"/>
      <c r="H4" s="150"/>
      <c r="I4" s="149"/>
      <c r="J4" s="149"/>
      <c r="K4" s="149"/>
      <c r="L4" s="149"/>
      <c r="M4" s="149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1"/>
      <c r="AA4" s="148" t="s">
        <v>19</v>
      </c>
      <c r="AB4" s="149"/>
      <c r="AC4" s="149"/>
      <c r="AD4" s="149"/>
      <c r="AE4" s="149"/>
      <c r="AF4" s="150"/>
      <c r="AG4" s="150"/>
      <c r="AH4" s="149"/>
      <c r="AI4" s="149"/>
      <c r="AJ4" s="149"/>
      <c r="AK4" s="149"/>
      <c r="AL4" s="149"/>
      <c r="AM4" s="150"/>
      <c r="AN4" s="150"/>
      <c r="AO4" s="150"/>
      <c r="AP4" s="112"/>
      <c r="AQ4" s="112"/>
      <c r="AR4" s="112"/>
      <c r="AS4" s="112"/>
      <c r="AT4" s="112"/>
      <c r="AU4" s="112"/>
    </row>
    <row r="5" spans="1:47" ht="13.5" thickBot="1" x14ac:dyDescent="0.25">
      <c r="B5" s="108"/>
      <c r="C5" s="109"/>
      <c r="D5" s="110"/>
      <c r="E5" s="110"/>
      <c r="F5" s="110"/>
      <c r="G5" s="110"/>
      <c r="H5" s="110"/>
      <c r="I5" s="110"/>
      <c r="J5" s="108"/>
      <c r="K5" s="108"/>
      <c r="L5" s="110"/>
      <c r="M5" s="110"/>
      <c r="N5" s="110"/>
      <c r="O5" s="110"/>
      <c r="P5" s="110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</row>
    <row r="6" spans="1:47" ht="15.6" customHeight="1" x14ac:dyDescent="0.25">
      <c r="A6" s="76"/>
      <c r="B6" s="79"/>
      <c r="C6" s="153" t="s">
        <v>65</v>
      </c>
      <c r="D6" s="78"/>
      <c r="E6" s="78"/>
      <c r="F6" s="78"/>
      <c r="G6" s="78"/>
      <c r="H6" s="78"/>
      <c r="I6" s="79"/>
      <c r="J6" s="79"/>
      <c r="K6" s="78"/>
      <c r="L6" s="78"/>
      <c r="M6" s="78"/>
      <c r="N6" s="78"/>
      <c r="O6" s="78"/>
      <c r="P6" s="79"/>
      <c r="Q6" s="79"/>
      <c r="R6" s="79"/>
      <c r="S6" s="79"/>
      <c r="T6" s="79"/>
      <c r="U6" s="79"/>
      <c r="V6" s="79"/>
      <c r="W6" s="79"/>
      <c r="X6" s="92" t="s">
        <v>35</v>
      </c>
      <c r="Y6" s="94"/>
      <c r="Z6" s="94"/>
      <c r="AA6" s="94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80"/>
      <c r="AR6" s="108"/>
      <c r="AS6" s="108"/>
    </row>
    <row r="7" spans="1:47" x14ac:dyDescent="0.2">
      <c r="A7" s="91"/>
      <c r="B7" s="12"/>
      <c r="C7" s="107"/>
      <c r="D7" s="2" t="s">
        <v>18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4"/>
      <c r="Y7" s="27" t="s">
        <v>13</v>
      </c>
      <c r="Z7" s="7"/>
      <c r="AA7" s="10"/>
      <c r="AB7" s="2" t="s">
        <v>12</v>
      </c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4"/>
      <c r="AQ7" s="81"/>
      <c r="AR7" s="108"/>
      <c r="AS7" s="108"/>
    </row>
    <row r="8" spans="1:47" x14ac:dyDescent="0.2">
      <c r="A8" s="91"/>
      <c r="B8" s="146" t="s">
        <v>47</v>
      </c>
      <c r="C8" s="5" t="s">
        <v>31</v>
      </c>
      <c r="D8" s="5">
        <v>20</v>
      </c>
      <c r="E8" s="5">
        <v>18</v>
      </c>
      <c r="F8" s="5">
        <v>16</v>
      </c>
      <c r="G8" s="5">
        <v>14</v>
      </c>
      <c r="H8" s="5">
        <v>12</v>
      </c>
      <c r="I8" s="5">
        <v>10</v>
      </c>
      <c r="J8" s="5">
        <v>8</v>
      </c>
      <c r="K8" s="5">
        <v>6</v>
      </c>
      <c r="L8" s="5">
        <v>4</v>
      </c>
      <c r="M8" s="5">
        <v>2</v>
      </c>
      <c r="N8" s="5">
        <v>2</v>
      </c>
      <c r="O8" s="5">
        <v>4</v>
      </c>
      <c r="P8" s="5">
        <v>6</v>
      </c>
      <c r="Q8" s="5">
        <v>8</v>
      </c>
      <c r="R8" s="5">
        <v>10</v>
      </c>
      <c r="S8" s="5">
        <v>12</v>
      </c>
      <c r="T8" s="5">
        <v>14</v>
      </c>
      <c r="U8" s="5">
        <v>16</v>
      </c>
      <c r="V8" s="5">
        <v>18</v>
      </c>
      <c r="W8" s="5">
        <v>20</v>
      </c>
      <c r="Y8" s="27" t="s">
        <v>20</v>
      </c>
      <c r="AB8" s="5">
        <v>1</v>
      </c>
      <c r="AC8" s="5">
        <v>2</v>
      </c>
      <c r="AD8" s="5">
        <v>3</v>
      </c>
      <c r="AE8" s="5">
        <v>4</v>
      </c>
      <c r="AF8" s="5">
        <v>5</v>
      </c>
      <c r="AG8" s="5">
        <v>6</v>
      </c>
      <c r="AH8" s="5">
        <v>7</v>
      </c>
      <c r="AI8" s="5">
        <v>8</v>
      </c>
      <c r="AJ8" s="5">
        <v>9</v>
      </c>
      <c r="AK8" s="5">
        <v>10</v>
      </c>
      <c r="AL8" s="5">
        <v>11</v>
      </c>
      <c r="AM8" s="5">
        <v>12</v>
      </c>
      <c r="AN8" s="5">
        <v>13</v>
      </c>
      <c r="AO8" s="5">
        <v>14</v>
      </c>
      <c r="AP8" s="5">
        <v>15</v>
      </c>
      <c r="AQ8" s="81"/>
      <c r="AR8" s="108"/>
      <c r="AS8" s="108"/>
    </row>
    <row r="9" spans="1:47" x14ac:dyDescent="0.2">
      <c r="A9" s="91"/>
      <c r="B9" s="146">
        <v>4</v>
      </c>
      <c r="C9" s="59" t="s">
        <v>5</v>
      </c>
      <c r="D9" s="60"/>
      <c r="E9" s="60"/>
      <c r="F9" s="62"/>
      <c r="G9" s="97"/>
      <c r="H9" s="97"/>
      <c r="I9" s="97"/>
      <c r="J9" s="98"/>
      <c r="K9" s="61"/>
      <c r="L9" s="5"/>
      <c r="M9" s="5"/>
      <c r="N9" s="5"/>
      <c r="O9" s="5"/>
      <c r="P9" s="5"/>
      <c r="Q9" s="99"/>
      <c r="R9" s="100"/>
      <c r="S9" s="100"/>
      <c r="T9" s="100"/>
      <c r="U9" s="64"/>
      <c r="V9" s="65"/>
      <c r="W9" s="65"/>
      <c r="Y9" s="27" t="s">
        <v>21</v>
      </c>
      <c r="Z9" s="29" t="s">
        <v>0</v>
      </c>
      <c r="AA9" s="27" t="s">
        <v>11</v>
      </c>
      <c r="AB9" s="5" t="s">
        <v>4</v>
      </c>
      <c r="AC9" s="5" t="s">
        <v>4</v>
      </c>
      <c r="AD9" s="5" t="s">
        <v>4</v>
      </c>
      <c r="AE9" s="5" t="s">
        <v>4</v>
      </c>
      <c r="AF9" s="5" t="s">
        <v>4</v>
      </c>
      <c r="AG9" s="5" t="s">
        <v>4</v>
      </c>
      <c r="AH9" s="5" t="s">
        <v>4</v>
      </c>
      <c r="AI9" s="5" t="s">
        <v>4</v>
      </c>
      <c r="AJ9" s="5" t="s">
        <v>4</v>
      </c>
      <c r="AK9" s="5" t="s">
        <v>4</v>
      </c>
      <c r="AL9" s="5" t="s">
        <v>4</v>
      </c>
      <c r="AM9" s="5" t="s">
        <v>4</v>
      </c>
      <c r="AN9" s="5" t="s">
        <v>4</v>
      </c>
      <c r="AO9" s="5" t="s">
        <v>4</v>
      </c>
      <c r="AP9" s="5" t="s">
        <v>4</v>
      </c>
      <c r="AQ9" s="81"/>
      <c r="AR9" s="108"/>
      <c r="AS9" s="108"/>
    </row>
    <row r="10" spans="1:47" x14ac:dyDescent="0.2">
      <c r="A10" s="91"/>
      <c r="B10" s="146">
        <v>3</v>
      </c>
      <c r="C10" s="59" t="s">
        <v>6</v>
      </c>
      <c r="D10" s="5"/>
      <c r="E10" s="5"/>
      <c r="F10" s="5"/>
      <c r="G10" s="95"/>
      <c r="H10" s="95"/>
      <c r="I10" s="95"/>
      <c r="J10" s="96"/>
      <c r="K10" s="62"/>
      <c r="L10" s="5"/>
      <c r="M10" s="5"/>
      <c r="N10" s="5"/>
      <c r="O10" s="5"/>
      <c r="P10" s="62"/>
      <c r="Q10" s="96"/>
      <c r="R10" s="95"/>
      <c r="S10" s="95"/>
      <c r="T10" s="95"/>
      <c r="U10" s="13"/>
      <c r="V10" s="13"/>
      <c r="W10" s="13"/>
      <c r="Y10" s="27">
        <v>32</v>
      </c>
      <c r="Z10" s="29">
        <v>20</v>
      </c>
      <c r="AA10" s="30">
        <f>+AA12*SQRT(Z10)/SQRT(Z12)</f>
        <v>13.859292911256333</v>
      </c>
      <c r="AB10" s="9">
        <f>(AA10*495)/(AB8*Y10)</f>
        <v>214.3859372209964</v>
      </c>
      <c r="AC10" s="9">
        <f>(AA10*485)/(AC8*Y10)</f>
        <v>105.0274540931144</v>
      </c>
      <c r="AD10" s="9">
        <f>(AA10*485)/(AD8*Y10)</f>
        <v>70.018302728742938</v>
      </c>
      <c r="AE10" s="9">
        <f>(AA10*485)/(AE8*Y10)</f>
        <v>52.5137270465572</v>
      </c>
      <c r="AF10" s="9">
        <f>(AA10*485)/(AF8*Y10)</f>
        <v>42.010981637245763</v>
      </c>
      <c r="AG10" s="9">
        <f>(AA10*485)/(AG8*Y10)</f>
        <v>35.009151364371469</v>
      </c>
      <c r="AH10" s="9">
        <f>(AA10*485)/(AH8*Y10)</f>
        <v>30.007844026604115</v>
      </c>
      <c r="AI10" s="9">
        <f>(AA10*485)/(AI8*Y10)</f>
        <v>26.2568635232786</v>
      </c>
      <c r="AJ10" s="9">
        <f>(AA10*485)/(AJ8*Y10)</f>
        <v>23.339434242914312</v>
      </c>
      <c r="AK10" s="9">
        <f>(AA10*485)/(AK8*Y10)</f>
        <v>21.005490818622881</v>
      </c>
      <c r="AL10" s="9">
        <f>(AA10*485)/(AL8*Y10)</f>
        <v>19.09590074420262</v>
      </c>
      <c r="AM10" s="9">
        <f>(AA10*485)/(AM8*Y10)</f>
        <v>17.504575682185735</v>
      </c>
      <c r="AN10" s="9">
        <f>(AA10*485)/(AN8*Y10)</f>
        <v>16.158069860479138</v>
      </c>
      <c r="AO10" s="9">
        <f>(AA10*485)/(AO8*Y10)</f>
        <v>15.003922013302057</v>
      </c>
      <c r="AP10" s="9">
        <f>(AA10*485)/(AP8*Y10)</f>
        <v>14.003660545748586</v>
      </c>
      <c r="AQ10" s="81"/>
      <c r="AR10" s="108"/>
      <c r="AS10" s="108"/>
    </row>
    <row r="11" spans="1:47" x14ac:dyDescent="0.2">
      <c r="A11" s="91"/>
      <c r="B11" s="146">
        <v>2</v>
      </c>
      <c r="C11" s="46" t="s">
        <v>7</v>
      </c>
      <c r="D11" s="5"/>
      <c r="E11" s="5"/>
      <c r="F11" s="5"/>
      <c r="G11" s="5"/>
      <c r="H11" s="5"/>
      <c r="I11" s="5"/>
      <c r="J11" s="50"/>
      <c r="K11" s="49"/>
      <c r="L11" s="48"/>
      <c r="M11" s="48"/>
      <c r="N11" s="48"/>
      <c r="O11" s="48"/>
      <c r="P11" s="48"/>
      <c r="Q11" s="50"/>
      <c r="R11" s="13"/>
      <c r="S11" s="13"/>
      <c r="T11" s="13"/>
      <c r="U11" s="13"/>
      <c r="V11" s="13"/>
      <c r="W11" s="13"/>
      <c r="Y11" s="27">
        <v>36</v>
      </c>
      <c r="Z11" s="29">
        <v>30</v>
      </c>
      <c r="AA11" s="30">
        <f>+AA12*SQRT(Z11)/SQRT(Z12)</f>
        <v>16.974097914174997</v>
      </c>
      <c r="AB11" s="9">
        <f>(AA11*485)/(AB8*Y11)</f>
        <v>228.67881912152427</v>
      </c>
      <c r="AC11" s="9">
        <f>(AA11*485)/(AC8*Y11)</f>
        <v>114.33940956076214</v>
      </c>
      <c r="AD11" s="9">
        <f>(AA11*485)/(AD8*Y11)</f>
        <v>76.22627304050809</v>
      </c>
      <c r="AE11" s="9">
        <f>(AA11*485)/(AE8*Y11)</f>
        <v>57.169704780381068</v>
      </c>
      <c r="AF11" s="9">
        <f>(AA11*485)/(AF8*Y11)</f>
        <v>45.735763824304854</v>
      </c>
      <c r="AG11" s="9">
        <f>(AA11*485)/(AG8*Y11)</f>
        <v>38.113136520254045</v>
      </c>
      <c r="AH11" s="9">
        <f>(AA11*485)/(AH8*Y11)</f>
        <v>32.668402731646324</v>
      </c>
      <c r="AI11" s="9">
        <f>(AA11*485)/(AI8*Y11)</f>
        <v>28.584852390190534</v>
      </c>
      <c r="AJ11" s="9">
        <f>(AA11*485)/(AJ8*Y11)</f>
        <v>25.408757680169362</v>
      </c>
      <c r="AK11" s="9">
        <f>(AA11*485)/(AK8*Y11)</f>
        <v>22.867881912152427</v>
      </c>
      <c r="AL11" s="9">
        <f>(AA11*485)/(AL8*Y11)</f>
        <v>20.788983556502206</v>
      </c>
      <c r="AM11" s="9">
        <f>(AA11*485)/(AM8*Y11)</f>
        <v>19.056568260127023</v>
      </c>
      <c r="AN11" s="9">
        <f>(AA11*485)/(AN8*Y11)</f>
        <v>17.590678393963405</v>
      </c>
      <c r="AO11" s="9">
        <f>(AA11*485)/(AO8*Y11)</f>
        <v>16.334201365823162</v>
      </c>
      <c r="AP11" s="9">
        <f>(AA11*485)/(AP8*Y11)</f>
        <v>15.245254608101618</v>
      </c>
      <c r="AQ11" s="81"/>
      <c r="AR11" s="108"/>
      <c r="AS11" s="108"/>
    </row>
    <row r="12" spans="1:47" x14ac:dyDescent="0.2">
      <c r="A12" s="91"/>
      <c r="B12" s="146">
        <v>1</v>
      </c>
      <c r="C12" s="45" t="s">
        <v>23</v>
      </c>
      <c r="D12" s="5"/>
      <c r="E12" s="5"/>
      <c r="F12" s="5"/>
      <c r="G12" s="5"/>
      <c r="H12" s="5"/>
      <c r="I12" s="5"/>
      <c r="J12" s="13"/>
      <c r="K12" s="13"/>
      <c r="L12" s="5"/>
      <c r="M12" s="45"/>
      <c r="N12" s="45"/>
      <c r="O12" s="5"/>
      <c r="P12" s="5"/>
      <c r="Q12" s="13"/>
      <c r="R12" s="13"/>
      <c r="S12" s="13"/>
      <c r="T12" s="13"/>
      <c r="U12" s="13"/>
      <c r="V12" s="13"/>
      <c r="W12" s="13"/>
      <c r="Y12" s="27">
        <v>39</v>
      </c>
      <c r="Z12" s="93">
        <v>40</v>
      </c>
      <c r="AA12" s="26">
        <v>19.600000000000001</v>
      </c>
      <c r="AB12" s="9">
        <f>(AA12*485)/(AB8*Y12)</f>
        <v>243.74358974358975</v>
      </c>
      <c r="AC12" s="9">
        <f>(AA12*485)/(AC8*Y12)</f>
        <v>121.87179487179488</v>
      </c>
      <c r="AD12" s="9">
        <f>(AA12*485)/(AD8*Y12)</f>
        <v>81.247863247863251</v>
      </c>
      <c r="AE12" s="9">
        <f>(AA12*485)/(AE8*Y12)</f>
        <v>60.935897435897438</v>
      </c>
      <c r="AF12" s="9">
        <f>(AA12*485)/(AF8*Y12)</f>
        <v>48.748717948717946</v>
      </c>
      <c r="AG12" s="9">
        <f>(AA12*485)/(AG8*Y12)</f>
        <v>40.623931623931625</v>
      </c>
      <c r="AH12" s="9">
        <f>(AA12*485)/(AH8*Y12)</f>
        <v>34.820512820512818</v>
      </c>
      <c r="AI12" s="9">
        <f>(AA12*485)/(AI8*Y12)</f>
        <v>30.467948717948719</v>
      </c>
      <c r="AJ12" s="9">
        <f>(AA12*485)/(AJ8*Y12)</f>
        <v>27.082621082621081</v>
      </c>
      <c r="AK12" s="9">
        <f>(AA12*485)/(AK8*Y12)</f>
        <v>24.374358974358973</v>
      </c>
      <c r="AL12" s="9">
        <f>(AA12*485)/(AL8*Y12)</f>
        <v>22.158508158508159</v>
      </c>
      <c r="AM12" s="9">
        <f>(AA12*485)/(AM8*Y12)</f>
        <v>20.311965811965813</v>
      </c>
      <c r="AN12" s="9">
        <f>(AA12*485)/(AN8*Y12)</f>
        <v>18.749506903353058</v>
      </c>
      <c r="AO12" s="9">
        <f>(AA12*485)/(AO8*Y12)</f>
        <v>17.410256410256409</v>
      </c>
      <c r="AP12" s="9">
        <f>(AA12*485)/(AP8*Y12)</f>
        <v>16.249572649572649</v>
      </c>
      <c r="AQ12" s="81"/>
      <c r="AR12" s="108"/>
      <c r="AS12" s="108"/>
    </row>
    <row r="13" spans="1:47" x14ac:dyDescent="0.2">
      <c r="A13" s="91"/>
      <c r="B13" s="12"/>
      <c r="C13" s="1"/>
      <c r="I13"/>
      <c r="K13" s="1"/>
      <c r="P13"/>
      <c r="Y13" s="27">
        <v>40</v>
      </c>
      <c r="Z13" s="29">
        <v>50</v>
      </c>
      <c r="AA13" s="30">
        <f>+AA12*SQRT(Z13)/SQRT(Z12)</f>
        <v>21.913466179497938</v>
      </c>
      <c r="AB13" s="9">
        <f>(AA13*485)/(AB8*Y13)</f>
        <v>265.70077742641251</v>
      </c>
      <c r="AC13" s="9">
        <f>(AA13*485)/(AC8*Y13)</f>
        <v>132.85038871320626</v>
      </c>
      <c r="AD13" s="9">
        <f>(AA13*485)/(AD8*Y13)</f>
        <v>88.566925808804172</v>
      </c>
      <c r="AE13" s="9">
        <f>(AA13*485)/(AE8*Y13)</f>
        <v>66.425194356603129</v>
      </c>
      <c r="AF13" s="9">
        <f>(AA13*485)/(AF8*Y13)</f>
        <v>53.140155485282506</v>
      </c>
      <c r="AG13" s="9">
        <f>(AA13*485)/(AG8*Y13)</f>
        <v>44.283462904402086</v>
      </c>
      <c r="AH13" s="9">
        <f>(AA13*485)/(AH8*Y13)</f>
        <v>37.957253918058932</v>
      </c>
      <c r="AI13" s="9">
        <f>(AA13*485)/(AI8*Y13)</f>
        <v>33.212597178301564</v>
      </c>
      <c r="AJ13" s="9">
        <f>(AA13*485)/(AJ8*Y13)</f>
        <v>29.522308602934725</v>
      </c>
      <c r="AK13" s="9">
        <f>(AA13*485)/(AK8*Y13)</f>
        <v>26.570077742641253</v>
      </c>
      <c r="AL13" s="9">
        <f>(AA13*485)/(AL8*Y13)</f>
        <v>24.154616129673865</v>
      </c>
      <c r="AM13" s="9">
        <f>(AA13*485)/(AM8*Y13)</f>
        <v>22.141731452201043</v>
      </c>
      <c r="AN13" s="9">
        <f>(AA13*485)/(AN8*Y13)</f>
        <v>20.438521340493271</v>
      </c>
      <c r="AO13" s="9">
        <f>(AA13*485)/(AO8*Y13)</f>
        <v>18.978626959029466</v>
      </c>
      <c r="AP13" s="9">
        <f>(AA13*485)/(AP8*Y13)</f>
        <v>17.713385161760833</v>
      </c>
      <c r="AQ13" s="81"/>
      <c r="AR13" s="108"/>
      <c r="AS13" s="108"/>
    </row>
    <row r="14" spans="1:47" x14ac:dyDescent="0.2">
      <c r="A14" s="91"/>
      <c r="B14" s="12"/>
      <c r="C14" s="1"/>
      <c r="I14"/>
      <c r="K14" s="1"/>
      <c r="P14"/>
      <c r="Y14" s="27">
        <v>42</v>
      </c>
      <c r="Z14" s="29">
        <v>60</v>
      </c>
      <c r="AA14" s="30">
        <f>+AA12*SQRT(Z14)/SQRT(Z12)</f>
        <v>24.004999479275149</v>
      </c>
      <c r="AB14" s="9">
        <f>(AA14*485)/(AB8*Y14)</f>
        <v>277.20058922496304</v>
      </c>
      <c r="AC14" s="9">
        <f>(AA14*485)/(AC8*Y14)</f>
        <v>138.60029461248152</v>
      </c>
      <c r="AD14" s="9">
        <f>(AA14*485)/(AD8*Y14)</f>
        <v>92.400196408321008</v>
      </c>
      <c r="AE14" s="9">
        <f>(AA14*485)/(AE8*Y14)</f>
        <v>69.30014730624076</v>
      </c>
      <c r="AF14" s="9">
        <f>(AA14*485)/(AF8*Y14)</f>
        <v>55.440117844992606</v>
      </c>
      <c r="AG14" s="9">
        <f>(AA14*485)/(AG8*Y14)</f>
        <v>46.200098204160504</v>
      </c>
      <c r="AH14" s="9">
        <f>(AA14*485)/(AH8*Y14)</f>
        <v>39.60008417499472</v>
      </c>
      <c r="AI14" s="9">
        <f>(AA14*485)/(AI8*Y14)</f>
        <v>34.65007365312038</v>
      </c>
      <c r="AJ14" s="9">
        <f>(AA14*485)/(AJ8*Y14)</f>
        <v>30.800065469440337</v>
      </c>
      <c r="AK14" s="9">
        <f>(AA14*485)/(AK8*Y14)</f>
        <v>27.720058922496303</v>
      </c>
      <c r="AL14" s="9">
        <f>(AA14*485)/(AL8*Y14)</f>
        <v>25.20005356590573</v>
      </c>
      <c r="AM14" s="9">
        <f>(AA14*485)/(AM8*Y14)</f>
        <v>23.100049102080252</v>
      </c>
      <c r="AN14" s="9">
        <f>(AA14*485)/(AN8*Y14)</f>
        <v>21.323122248074078</v>
      </c>
      <c r="AO14" s="9">
        <f>(AA14*485)/(AO8*Y14)</f>
        <v>19.80004208749736</v>
      </c>
      <c r="AP14" s="9">
        <f>(AA14*485)/(AP8*Y14)</f>
        <v>18.480039281664201</v>
      </c>
      <c r="AQ14" s="81"/>
      <c r="AR14" s="108"/>
      <c r="AS14" s="108"/>
    </row>
    <row r="15" spans="1:47" ht="13.5" thickBot="1" x14ac:dyDescent="0.25">
      <c r="A15" s="83"/>
      <c r="B15" s="86"/>
      <c r="C15" s="85"/>
      <c r="D15" s="85"/>
      <c r="E15" s="85"/>
      <c r="F15" s="85"/>
      <c r="G15" s="85"/>
      <c r="H15" s="85"/>
      <c r="I15" s="86"/>
      <c r="J15" s="86"/>
      <c r="K15" s="85"/>
      <c r="L15" s="85"/>
      <c r="M15" s="85"/>
      <c r="N15" s="85"/>
      <c r="O15" s="85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2"/>
      <c r="AR15" s="108"/>
      <c r="AS15" s="108"/>
    </row>
    <row r="16" spans="1:47" ht="13.5" thickBot="1" x14ac:dyDescent="0.25">
      <c r="B16" s="12"/>
      <c r="C16" s="117"/>
      <c r="D16" s="117"/>
      <c r="E16" s="117"/>
      <c r="F16" s="117"/>
      <c r="G16" s="117"/>
      <c r="H16" s="117"/>
      <c r="I16" s="12"/>
      <c r="J16" s="12"/>
      <c r="K16" s="117"/>
      <c r="L16" s="117"/>
      <c r="M16" s="117"/>
      <c r="N16" s="117"/>
      <c r="O16" s="117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08"/>
      <c r="AS16" s="108"/>
    </row>
    <row r="17" spans="1:45" ht="15.6" customHeight="1" x14ac:dyDescent="0.25">
      <c r="A17" s="76"/>
      <c r="B17" s="79"/>
      <c r="C17" s="153" t="s">
        <v>66</v>
      </c>
      <c r="D17" s="78"/>
      <c r="E17" s="78"/>
      <c r="F17" s="78"/>
      <c r="G17" s="78"/>
      <c r="H17" s="78"/>
      <c r="I17" s="79"/>
      <c r="J17" s="79"/>
      <c r="K17" s="78"/>
      <c r="L17" s="78"/>
      <c r="M17" s="78"/>
      <c r="N17" s="78"/>
      <c r="O17" s="78"/>
      <c r="P17" s="79"/>
      <c r="Q17" s="79"/>
      <c r="R17" s="79"/>
      <c r="S17" s="79"/>
      <c r="T17" s="79"/>
      <c r="U17" s="79"/>
      <c r="V17" s="79"/>
      <c r="W17" s="79"/>
      <c r="X17" s="92" t="s">
        <v>34</v>
      </c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80"/>
      <c r="AR17" s="108"/>
      <c r="AS17" s="108"/>
    </row>
    <row r="18" spans="1:45" x14ac:dyDescent="0.2">
      <c r="A18" s="91"/>
      <c r="B18" s="12"/>
      <c r="C18" s="107"/>
      <c r="D18" s="2" t="s">
        <v>18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4"/>
      <c r="Y18" s="27" t="s">
        <v>13</v>
      </c>
      <c r="Z18" s="55"/>
      <c r="AA18" s="56"/>
      <c r="AB18" s="2" t="s">
        <v>12</v>
      </c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4"/>
      <c r="AQ18" s="81"/>
      <c r="AR18" s="108"/>
      <c r="AS18" s="108"/>
    </row>
    <row r="19" spans="1:45" x14ac:dyDescent="0.2">
      <c r="A19" s="91"/>
      <c r="B19" s="146" t="s">
        <v>47</v>
      </c>
      <c r="C19" s="5" t="s">
        <v>31</v>
      </c>
      <c r="D19" s="5">
        <v>20</v>
      </c>
      <c r="E19" s="5">
        <v>18</v>
      </c>
      <c r="F19" s="5">
        <v>16</v>
      </c>
      <c r="G19" s="5">
        <v>14</v>
      </c>
      <c r="H19" s="5">
        <v>12</v>
      </c>
      <c r="I19" s="5">
        <v>10</v>
      </c>
      <c r="J19" s="5">
        <v>8</v>
      </c>
      <c r="K19" s="5">
        <v>6</v>
      </c>
      <c r="L19" s="5">
        <v>4</v>
      </c>
      <c r="M19" s="5">
        <v>2</v>
      </c>
      <c r="N19" s="5">
        <v>2</v>
      </c>
      <c r="O19" s="5">
        <v>4</v>
      </c>
      <c r="P19" s="5">
        <v>6</v>
      </c>
      <c r="Q19" s="5">
        <v>8</v>
      </c>
      <c r="R19" s="5">
        <v>10</v>
      </c>
      <c r="S19" s="5">
        <v>12</v>
      </c>
      <c r="T19" s="5">
        <v>14</v>
      </c>
      <c r="U19" s="5">
        <v>16</v>
      </c>
      <c r="V19" s="5">
        <v>18</v>
      </c>
      <c r="W19" s="5">
        <v>20</v>
      </c>
      <c r="Y19" s="27" t="s">
        <v>20</v>
      </c>
      <c r="Z19" s="57"/>
      <c r="AA19" s="57"/>
      <c r="AB19" s="5">
        <v>1</v>
      </c>
      <c r="AC19" s="5">
        <v>2</v>
      </c>
      <c r="AD19" s="5">
        <v>3</v>
      </c>
      <c r="AE19" s="5">
        <v>4</v>
      </c>
      <c r="AF19" s="5">
        <v>5</v>
      </c>
      <c r="AG19" s="5">
        <v>6</v>
      </c>
      <c r="AH19" s="5">
        <v>7</v>
      </c>
      <c r="AI19" s="5">
        <v>8</v>
      </c>
      <c r="AJ19" s="5">
        <v>9</v>
      </c>
      <c r="AK19" s="5">
        <v>10</v>
      </c>
      <c r="AL19" s="5">
        <v>11</v>
      </c>
      <c r="AM19" s="5">
        <v>12</v>
      </c>
      <c r="AN19" s="5">
        <v>13</v>
      </c>
      <c r="AO19" s="5">
        <v>14</v>
      </c>
      <c r="AP19" s="5">
        <v>15</v>
      </c>
      <c r="AQ19" s="81"/>
      <c r="AR19" s="108"/>
      <c r="AS19" s="108"/>
    </row>
    <row r="20" spans="1:45" x14ac:dyDescent="0.2">
      <c r="A20" s="91"/>
      <c r="B20" s="146">
        <v>4</v>
      </c>
      <c r="C20" s="48" t="s">
        <v>8</v>
      </c>
      <c r="D20" s="47"/>
      <c r="E20" s="47"/>
      <c r="F20" s="48"/>
      <c r="G20" s="48"/>
      <c r="H20" s="48"/>
      <c r="I20" s="48"/>
      <c r="J20" s="49"/>
      <c r="K20" s="21"/>
      <c r="L20" s="5"/>
      <c r="M20" s="5"/>
      <c r="N20" s="5"/>
      <c r="O20" s="5"/>
      <c r="P20" s="5"/>
      <c r="Q20" s="49"/>
      <c r="R20" s="49"/>
      <c r="S20" s="49"/>
      <c r="T20" s="49"/>
      <c r="U20" s="49"/>
      <c r="V20" s="50"/>
      <c r="W20" s="50"/>
      <c r="Y20" s="27" t="s">
        <v>21</v>
      </c>
      <c r="Z20" s="29" t="s">
        <v>0</v>
      </c>
      <c r="AA20" s="27" t="s">
        <v>11</v>
      </c>
      <c r="AB20" s="5" t="s">
        <v>4</v>
      </c>
      <c r="AC20" s="5" t="s">
        <v>4</v>
      </c>
      <c r="AD20" s="5" t="s">
        <v>4</v>
      </c>
      <c r="AE20" s="5" t="s">
        <v>4</v>
      </c>
      <c r="AF20" s="5" t="s">
        <v>4</v>
      </c>
      <c r="AG20" s="5" t="s">
        <v>4</v>
      </c>
      <c r="AH20" s="5" t="s">
        <v>4</v>
      </c>
      <c r="AI20" s="5" t="s">
        <v>4</v>
      </c>
      <c r="AJ20" s="5" t="s">
        <v>4</v>
      </c>
      <c r="AK20" s="5" t="s">
        <v>4</v>
      </c>
      <c r="AL20" s="5" t="s">
        <v>4</v>
      </c>
      <c r="AM20" s="5" t="s">
        <v>4</v>
      </c>
      <c r="AN20" s="5" t="s">
        <v>4</v>
      </c>
      <c r="AO20" s="5" t="s">
        <v>4</v>
      </c>
      <c r="AP20" s="5" t="s">
        <v>4</v>
      </c>
      <c r="AQ20" s="81"/>
      <c r="AR20" s="108"/>
      <c r="AS20" s="108"/>
    </row>
    <row r="21" spans="1:45" x14ac:dyDescent="0.2">
      <c r="A21" s="91"/>
      <c r="B21" s="146">
        <v>3</v>
      </c>
      <c r="C21" s="45" t="s">
        <v>10</v>
      </c>
      <c r="D21" s="5"/>
      <c r="E21" s="5"/>
      <c r="F21" s="5"/>
      <c r="G21" s="51"/>
      <c r="H21" s="51"/>
      <c r="I21" s="51"/>
      <c r="J21" s="52"/>
      <c r="K21" s="52"/>
      <c r="L21" s="5"/>
      <c r="M21" s="5"/>
      <c r="N21" s="5"/>
      <c r="O21" s="5"/>
      <c r="P21" s="45"/>
      <c r="Q21" s="52"/>
      <c r="R21" s="53"/>
      <c r="S21" s="53"/>
      <c r="T21" s="53"/>
      <c r="U21" s="13"/>
      <c r="V21" s="13"/>
      <c r="W21" s="13"/>
      <c r="Y21" s="27">
        <v>32</v>
      </c>
      <c r="Z21" s="29">
        <v>20</v>
      </c>
      <c r="AA21" s="30">
        <f>+AA23*SQRT(Z21)/SQRT(Z23)</f>
        <v>6.7882250993908562</v>
      </c>
      <c r="AB21" s="9">
        <f>(AA21*495)/(AB19*Y21)</f>
        <v>105.0053570062023</v>
      </c>
      <c r="AC21" s="9">
        <f>(AA21*485)/(AC19*Y21)</f>
        <v>51.442018331321329</v>
      </c>
      <c r="AD21" s="9">
        <f>(AA21*485)/(AD19*Y21)</f>
        <v>34.294678887547555</v>
      </c>
      <c r="AE21" s="9">
        <f>(AA21*485)/(AE19*Y21)</f>
        <v>25.721009165660664</v>
      </c>
      <c r="AF21" s="9">
        <f>(AA21*485)/(AF19*Y21)</f>
        <v>20.576807332528531</v>
      </c>
      <c r="AG21" s="9">
        <f>(AA21*485)/(AG19*Y21)</f>
        <v>17.147339443773777</v>
      </c>
      <c r="AH21" s="9">
        <f>(AA21*485)/(AH19*Y21)</f>
        <v>14.697719523234666</v>
      </c>
      <c r="AI21" s="9">
        <f>(AA21*485)/(AI19*Y21)</f>
        <v>12.860504582830332</v>
      </c>
      <c r="AJ21" s="9">
        <f>(AA21*485)/(AJ19*Y21)</f>
        <v>11.431559629182518</v>
      </c>
      <c r="AK21" s="9">
        <f>(AA21*485)/(AK19*Y21)</f>
        <v>10.288403666264266</v>
      </c>
      <c r="AL21" s="8">
        <f>(AA21*485)/(AL19*Y21)</f>
        <v>9.3530942420584235</v>
      </c>
      <c r="AM21" s="8">
        <f>(AA21*485)/(AM19*Y21)</f>
        <v>8.5736697218868887</v>
      </c>
      <c r="AN21" s="8">
        <f>(AA21*485)/(AN19*Y21)</f>
        <v>7.9141566663571279</v>
      </c>
      <c r="AO21" s="8">
        <f>(AA21*485)/(AO19*Y21)</f>
        <v>7.3488597616173328</v>
      </c>
      <c r="AP21" s="8">
        <f>(AA21*485)/(AP19*Y21)</f>
        <v>6.8589357775095108</v>
      </c>
      <c r="AQ21" s="81"/>
      <c r="AR21" s="108"/>
      <c r="AS21" s="108"/>
    </row>
    <row r="22" spans="1:45" x14ac:dyDescent="0.2">
      <c r="A22" s="91"/>
      <c r="B22" s="146">
        <v>2</v>
      </c>
      <c r="C22" s="40" t="s">
        <v>9</v>
      </c>
      <c r="D22" s="5"/>
      <c r="E22" s="5"/>
      <c r="F22" s="5"/>
      <c r="G22" s="5"/>
      <c r="H22" s="5"/>
      <c r="I22" s="5"/>
      <c r="J22" s="38"/>
      <c r="K22" s="33"/>
      <c r="L22" s="40"/>
      <c r="M22" s="40"/>
      <c r="N22" s="40"/>
      <c r="O22" s="40"/>
      <c r="P22" s="40"/>
      <c r="Q22" s="38"/>
      <c r="R22" s="13"/>
      <c r="S22" s="13"/>
      <c r="T22" s="13"/>
      <c r="U22" s="13"/>
      <c r="V22" s="13"/>
      <c r="W22" s="13"/>
      <c r="Y22" s="27">
        <v>36</v>
      </c>
      <c r="Z22" s="29">
        <v>30</v>
      </c>
      <c r="AA22" s="30">
        <f>+AA23*SQRT(Z22)/SQRT(Z23)</f>
        <v>8.3138438763306102</v>
      </c>
      <c r="AB22" s="9">
        <f>(AA22*485)/(AB19*Y22)</f>
        <v>112.00595222278739</v>
      </c>
      <c r="AC22" s="9">
        <f>(AA22*485)/(AC19*Y22)</f>
        <v>56.002976111393693</v>
      </c>
      <c r="AD22" s="9">
        <f>(AA22*485)/(AD19*Y22)</f>
        <v>37.335317407595795</v>
      </c>
      <c r="AE22" s="9">
        <f>(AA22*485)/(AE19*Y22)</f>
        <v>28.001488055696846</v>
      </c>
      <c r="AF22" s="9">
        <f>(AA22*485)/(AF19*Y22)</f>
        <v>22.401190444557479</v>
      </c>
      <c r="AG22" s="9">
        <f>(AA22*485)/(AG19*Y22)</f>
        <v>18.667658703797898</v>
      </c>
      <c r="AH22" s="9">
        <f>(AA22*485)/(AH19*Y22)</f>
        <v>16.000850317541055</v>
      </c>
      <c r="AI22" s="9">
        <f>(AA22*485)/(AI19*Y22)</f>
        <v>14.000744027848423</v>
      </c>
      <c r="AJ22" s="9">
        <f>(AA22*485)/(AJ19*Y22)</f>
        <v>12.445105802531932</v>
      </c>
      <c r="AK22" s="9">
        <f>(AA22*485)/(AK19*Y22)</f>
        <v>11.200595222278739</v>
      </c>
      <c r="AL22" s="9">
        <f>(AA22*485)/(AL19*Y22)</f>
        <v>10.182359292980673</v>
      </c>
      <c r="AM22" s="8">
        <f>(AA22*485)/(AM19*Y22)</f>
        <v>9.3338293518989488</v>
      </c>
      <c r="AN22" s="8">
        <f>(AA22*485)/(AN19*Y22)</f>
        <v>8.6158424786759529</v>
      </c>
      <c r="AO22" s="8">
        <f>(AA22*485)/(AO19*Y22)</f>
        <v>8.0004251587705273</v>
      </c>
      <c r="AP22" s="8">
        <f>(AA22*485)/(AP19*Y22)</f>
        <v>7.4670634815191592</v>
      </c>
      <c r="AQ22" s="81"/>
      <c r="AR22" s="108"/>
      <c r="AS22" s="108"/>
    </row>
    <row r="23" spans="1:45" x14ac:dyDescent="0.2">
      <c r="A23" s="91"/>
      <c r="B23" s="146">
        <v>1</v>
      </c>
      <c r="C23" s="43" t="s">
        <v>22</v>
      </c>
      <c r="D23" s="5"/>
      <c r="E23" s="5"/>
      <c r="F23" s="5"/>
      <c r="G23" s="5"/>
      <c r="H23" s="5"/>
      <c r="I23" s="5"/>
      <c r="J23" s="13"/>
      <c r="K23" s="13"/>
      <c r="L23" s="5"/>
      <c r="M23" s="16"/>
      <c r="N23" s="16"/>
      <c r="O23" s="5"/>
      <c r="P23" s="5"/>
      <c r="Q23" s="13"/>
      <c r="R23" s="13"/>
      <c r="S23" s="13"/>
      <c r="T23" s="13"/>
      <c r="U23" s="13"/>
      <c r="V23" s="13"/>
      <c r="W23" s="13"/>
      <c r="Y23" s="27">
        <v>39</v>
      </c>
      <c r="Z23" s="93">
        <v>40</v>
      </c>
      <c r="AA23" s="26">
        <v>9.6</v>
      </c>
      <c r="AB23" s="9">
        <f>(AA23*485)/(AB19*Y23)</f>
        <v>119.38461538461539</v>
      </c>
      <c r="AC23" s="9">
        <f>(AA23*485)/(AC19*Y23)</f>
        <v>59.692307692307693</v>
      </c>
      <c r="AD23" s="9">
        <f>(AA23*485)/(AD19*Y23)</f>
        <v>39.794871794871796</v>
      </c>
      <c r="AE23" s="9">
        <f>(AA23*485)/(AE19*Y23)</f>
        <v>29.846153846153847</v>
      </c>
      <c r="AF23" s="9">
        <f>(AA23*485)/(AF19*Y23)</f>
        <v>23.876923076923077</v>
      </c>
      <c r="AG23" s="9">
        <f>(AA23*485)/(AG19*Y23)</f>
        <v>19.897435897435898</v>
      </c>
      <c r="AH23" s="9">
        <f>(AA23*485)/(AH19*Y23)</f>
        <v>17.054945054945055</v>
      </c>
      <c r="AI23" s="9">
        <f>(AA23*485)/(AI19*Y23)</f>
        <v>14.923076923076923</v>
      </c>
      <c r="AJ23" s="9">
        <f>(AA23*485)/(AJ19*Y23)</f>
        <v>13.264957264957266</v>
      </c>
      <c r="AK23" s="9">
        <f>(AA23*485)/(AK19*Y23)</f>
        <v>11.938461538461539</v>
      </c>
      <c r="AL23" s="9">
        <f>(AA23*485)/(AL19*Y23)</f>
        <v>10.853146853146853</v>
      </c>
      <c r="AM23" s="9">
        <f>(AA23*485)/(AM19*Y23)</f>
        <v>9.9487179487179489</v>
      </c>
      <c r="AN23" s="8">
        <f>(AA23*485)/(AN19*Y23)</f>
        <v>9.1834319526627226</v>
      </c>
      <c r="AO23" s="8">
        <f>(AA23*485)/(AO19*Y23)</f>
        <v>8.5274725274725274</v>
      </c>
      <c r="AP23" s="8">
        <f>(AA23*485)/(AP19*Y23)</f>
        <v>7.9589743589743591</v>
      </c>
      <c r="AQ23" s="81"/>
      <c r="AR23" s="108"/>
      <c r="AS23" s="108"/>
    </row>
    <row r="24" spans="1:45" x14ac:dyDescent="0.2">
      <c r="A24" s="91"/>
      <c r="B24" s="12"/>
      <c r="C24" s="1"/>
      <c r="I24"/>
      <c r="K24" s="1"/>
      <c r="P24"/>
      <c r="Y24" s="27">
        <v>40</v>
      </c>
      <c r="Z24" s="29">
        <v>50</v>
      </c>
      <c r="AA24" s="30">
        <f>+AA23*SQRT(Z24)/SQRT(Z23)</f>
        <v>10.733126291998989</v>
      </c>
      <c r="AB24" s="9">
        <f>(AA24*485)/(AB19*Y24)</f>
        <v>130.13915629048773</v>
      </c>
      <c r="AC24" s="9">
        <f>(AA24*485)/(AC19*Y24)</f>
        <v>65.069578145243867</v>
      </c>
      <c r="AD24" s="9">
        <f>(AA24*485)/(AD19*Y24)</f>
        <v>43.379718763495916</v>
      </c>
      <c r="AE24" s="9">
        <f>(AA24*485)/(AE19*Y24)</f>
        <v>32.534789072621933</v>
      </c>
      <c r="AF24" s="9">
        <f>(AA24*485)/(AF19*Y24)</f>
        <v>26.027831258097549</v>
      </c>
      <c r="AG24" s="9">
        <f>(AA24*485)/(AG19*Y24)</f>
        <v>21.689859381747958</v>
      </c>
      <c r="AH24" s="9">
        <f>(AA24*485)/(AH19*Y24)</f>
        <v>18.591308041498248</v>
      </c>
      <c r="AI24" s="9">
        <f>(AA24*485)/(AI19*Y24)</f>
        <v>16.267394536310967</v>
      </c>
      <c r="AJ24" s="9">
        <f>(AA24*485)/(AJ19*Y24)</f>
        <v>14.459906254498637</v>
      </c>
      <c r="AK24" s="9">
        <f>(AA24*485)/(AK19*Y24)</f>
        <v>13.013915629048775</v>
      </c>
      <c r="AL24" s="9">
        <f>(AA24*485)/(AL19*Y24)</f>
        <v>11.830832390044341</v>
      </c>
      <c r="AM24" s="9">
        <f>(AA24*485)/(AM19*Y24)</f>
        <v>10.844929690873979</v>
      </c>
      <c r="AN24" s="9">
        <f>(AA24*485)/(AN19*Y24)</f>
        <v>10.01070433003752</v>
      </c>
      <c r="AO24" s="8">
        <f>(AA24*485)/(AO19*Y24)</f>
        <v>9.2956540207491241</v>
      </c>
      <c r="AP24" s="8">
        <f>(AA24*485)/(AP19*Y24)</f>
        <v>8.6759437526991832</v>
      </c>
      <c r="AQ24" s="81"/>
      <c r="AR24" s="108"/>
      <c r="AS24" s="108"/>
    </row>
    <row r="25" spans="1:45" x14ac:dyDescent="0.2">
      <c r="A25" s="91"/>
      <c r="B25" s="12"/>
      <c r="C25" s="1"/>
      <c r="I25"/>
      <c r="K25" s="1"/>
      <c r="P25"/>
      <c r="Y25" s="27">
        <v>42</v>
      </c>
      <c r="Z25" s="29">
        <v>60</v>
      </c>
      <c r="AA25" s="30">
        <f>+AA23*SQRT(Z25)/SQRT(Z23)</f>
        <v>11.757550765359255</v>
      </c>
      <c r="AB25" s="9">
        <f>(AA25*485)/(AB19*Y25)</f>
        <v>135.77171717141044</v>
      </c>
      <c r="AC25" s="9">
        <f>(AA25*485)/(AC19*Y25)</f>
        <v>67.885858585705222</v>
      </c>
      <c r="AD25" s="9">
        <f>(AA25*485)/(AD19*Y25)</f>
        <v>45.257239057136815</v>
      </c>
      <c r="AE25" s="9">
        <f>(AA25*485)/(AE19*Y25)</f>
        <v>33.942929292852611</v>
      </c>
      <c r="AF25" s="9">
        <f>(AA25*485)/(AF19*Y25)</f>
        <v>27.15434343428209</v>
      </c>
      <c r="AG25" s="9">
        <f>(AA25*485)/(AG19*Y25)</f>
        <v>22.628619528568407</v>
      </c>
      <c r="AH25" s="9">
        <f>(AA25*485)/(AH19*Y25)</f>
        <v>19.395959595915777</v>
      </c>
      <c r="AI25" s="9">
        <f>(AA25*485)/(AI19*Y25)</f>
        <v>16.971464646426305</v>
      </c>
      <c r="AJ25" s="9">
        <f>(AA25*485)/(AJ19*Y25)</f>
        <v>15.085746352378939</v>
      </c>
      <c r="AK25" s="9">
        <f>(AA25*485)/(AK19*Y25)</f>
        <v>13.577171717141045</v>
      </c>
      <c r="AL25" s="9">
        <f>(AA25*485)/(AL19*Y25)</f>
        <v>12.342883379219131</v>
      </c>
      <c r="AM25" s="9">
        <f>(AA25*485)/(AM19*Y25)</f>
        <v>11.314309764284204</v>
      </c>
      <c r="AN25" s="9">
        <f>(AA25*485)/(AN19*Y25)</f>
        <v>10.44397824395465</v>
      </c>
      <c r="AO25" s="8">
        <f>(AA25*485)/(AO19*Y25)</f>
        <v>9.6979797979578883</v>
      </c>
      <c r="AP25" s="8">
        <f>(AA25*485)/(AP19*Y25)</f>
        <v>9.051447811427364</v>
      </c>
      <c r="AQ25" s="81"/>
      <c r="AR25" s="108"/>
      <c r="AS25" s="108"/>
    </row>
    <row r="26" spans="1:45" ht="13.5" thickBot="1" x14ac:dyDescent="0.25">
      <c r="A26" s="83"/>
      <c r="B26" s="86"/>
      <c r="C26" s="85"/>
      <c r="D26" s="85"/>
      <c r="E26" s="85"/>
      <c r="F26" s="85"/>
      <c r="G26" s="85"/>
      <c r="H26" s="85"/>
      <c r="I26" s="86"/>
      <c r="J26" s="86"/>
      <c r="K26" s="85"/>
      <c r="L26" s="85"/>
      <c r="M26" s="85"/>
      <c r="N26" s="85"/>
      <c r="O26" s="85"/>
      <c r="P26" s="86"/>
      <c r="Q26" s="86"/>
      <c r="R26" s="86"/>
      <c r="S26" s="86"/>
      <c r="T26" s="86"/>
      <c r="U26" s="86"/>
      <c r="V26" s="86"/>
      <c r="W26" s="86"/>
      <c r="X26" s="86"/>
      <c r="Y26" s="87"/>
      <c r="Z26" s="87"/>
      <c r="AA26" s="88"/>
      <c r="AB26" s="89"/>
      <c r="AC26" s="89"/>
      <c r="AD26" s="89"/>
      <c r="AE26" s="89"/>
      <c r="AF26" s="89"/>
      <c r="AG26" s="89"/>
      <c r="AH26" s="89"/>
      <c r="AI26" s="90"/>
      <c r="AJ26" s="90"/>
      <c r="AK26" s="90"/>
      <c r="AL26" s="90"/>
      <c r="AM26" s="90"/>
      <c r="AN26" s="90"/>
      <c r="AO26" s="90"/>
      <c r="AP26" s="90"/>
      <c r="AQ26" s="82"/>
      <c r="AR26" s="108"/>
      <c r="AS26" s="108"/>
    </row>
    <row r="27" spans="1:45" ht="12" customHeight="1" thickBot="1" x14ac:dyDescent="0.25">
      <c r="AR27" s="108"/>
      <c r="AS27" s="108"/>
    </row>
    <row r="28" spans="1:45" ht="15.6" customHeight="1" x14ac:dyDescent="0.25">
      <c r="A28" s="76"/>
      <c r="B28" s="79"/>
      <c r="C28" s="153" t="s">
        <v>67</v>
      </c>
      <c r="D28" s="77"/>
      <c r="E28" s="78"/>
      <c r="F28" s="78"/>
      <c r="G28" s="78"/>
      <c r="H28" s="78"/>
      <c r="I28" s="78"/>
      <c r="J28" s="79"/>
      <c r="K28" s="79"/>
      <c r="L28" s="78"/>
      <c r="M28" s="78"/>
      <c r="N28" s="78"/>
      <c r="O28" s="78"/>
      <c r="P28" s="78"/>
      <c r="Q28" s="79"/>
      <c r="R28" s="79"/>
      <c r="S28" s="79"/>
      <c r="T28" s="79"/>
      <c r="U28" s="79"/>
      <c r="V28" s="79"/>
      <c r="W28" s="79"/>
      <c r="X28" s="92" t="s">
        <v>33</v>
      </c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80"/>
      <c r="AR28" s="108"/>
      <c r="AS28" s="108"/>
    </row>
    <row r="29" spans="1:45" x14ac:dyDescent="0.2">
      <c r="A29" s="91"/>
      <c r="B29" s="12"/>
      <c r="C29" s="107"/>
      <c r="D29" s="2" t="s">
        <v>18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4"/>
      <c r="Y29" s="27" t="s">
        <v>13</v>
      </c>
      <c r="Z29" s="41"/>
      <c r="AA29" s="42"/>
      <c r="AB29" s="2" t="s">
        <v>12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4"/>
      <c r="AQ29" s="81"/>
      <c r="AR29" s="108"/>
      <c r="AS29" s="108"/>
    </row>
    <row r="30" spans="1:45" x14ac:dyDescent="0.2">
      <c r="A30" s="91"/>
      <c r="B30" s="146" t="s">
        <v>47</v>
      </c>
      <c r="C30" s="5" t="s">
        <v>31</v>
      </c>
      <c r="D30" s="5">
        <v>20</v>
      </c>
      <c r="E30" s="5">
        <v>18</v>
      </c>
      <c r="F30" s="5">
        <v>16</v>
      </c>
      <c r="G30" s="5">
        <v>14</v>
      </c>
      <c r="H30" s="5">
        <v>12</v>
      </c>
      <c r="I30" s="5">
        <v>10</v>
      </c>
      <c r="J30" s="5">
        <v>8</v>
      </c>
      <c r="K30" s="5">
        <v>6</v>
      </c>
      <c r="L30" s="5">
        <v>4</v>
      </c>
      <c r="M30" s="5">
        <v>2</v>
      </c>
      <c r="N30" s="5">
        <v>2</v>
      </c>
      <c r="O30" s="5">
        <v>4</v>
      </c>
      <c r="P30" s="5">
        <v>6</v>
      </c>
      <c r="Q30" s="5">
        <v>8</v>
      </c>
      <c r="R30" s="5">
        <v>10</v>
      </c>
      <c r="S30" s="5">
        <v>12</v>
      </c>
      <c r="T30" s="5">
        <v>14</v>
      </c>
      <c r="U30" s="5">
        <v>16</v>
      </c>
      <c r="V30" s="5">
        <v>18</v>
      </c>
      <c r="W30" s="5">
        <v>20</v>
      </c>
      <c r="Y30" s="27" t="s">
        <v>20</v>
      </c>
      <c r="Z30" s="28"/>
      <c r="AA30" s="28"/>
      <c r="AB30" s="5">
        <v>1</v>
      </c>
      <c r="AC30" s="5">
        <v>2</v>
      </c>
      <c r="AD30" s="5">
        <v>3</v>
      </c>
      <c r="AE30" s="5">
        <v>4</v>
      </c>
      <c r="AF30" s="5">
        <v>5</v>
      </c>
      <c r="AG30" s="5">
        <v>6</v>
      </c>
      <c r="AH30" s="5">
        <v>7</v>
      </c>
      <c r="AI30" s="5">
        <v>8</v>
      </c>
      <c r="AJ30" s="5">
        <v>9</v>
      </c>
      <c r="AK30" s="5">
        <v>10</v>
      </c>
      <c r="AL30" s="5">
        <v>11</v>
      </c>
      <c r="AM30" s="5">
        <v>12</v>
      </c>
      <c r="AN30" s="5">
        <v>13</v>
      </c>
      <c r="AO30" s="5">
        <v>14</v>
      </c>
      <c r="AP30" s="5">
        <v>15</v>
      </c>
      <c r="AQ30" s="81"/>
      <c r="AR30" s="108"/>
      <c r="AS30" s="108"/>
    </row>
    <row r="31" spans="1:45" x14ac:dyDescent="0.2">
      <c r="A31" s="91"/>
      <c r="B31" s="146">
        <v>4</v>
      </c>
      <c r="C31" s="40" t="s">
        <v>1</v>
      </c>
      <c r="D31" s="39"/>
      <c r="E31" s="39"/>
      <c r="F31" s="40"/>
      <c r="G31" s="40"/>
      <c r="H31" s="40"/>
      <c r="I31" s="40"/>
      <c r="J31" s="33"/>
      <c r="K31" s="21"/>
      <c r="L31" s="5"/>
      <c r="M31" s="5"/>
      <c r="N31" s="5"/>
      <c r="O31" s="5"/>
      <c r="P31" s="5"/>
      <c r="Q31" s="33"/>
      <c r="R31" s="33"/>
      <c r="S31" s="33"/>
      <c r="T31" s="33"/>
      <c r="U31" s="33"/>
      <c r="V31" s="38"/>
      <c r="W31" s="38"/>
      <c r="Y31" s="27" t="s">
        <v>21</v>
      </c>
      <c r="Z31" s="29" t="s">
        <v>0</v>
      </c>
      <c r="AA31" s="27" t="s">
        <v>11</v>
      </c>
      <c r="AB31" s="5" t="s">
        <v>4</v>
      </c>
      <c r="AC31" s="5" t="s">
        <v>4</v>
      </c>
      <c r="AD31" s="5" t="s">
        <v>4</v>
      </c>
      <c r="AE31" s="5" t="s">
        <v>4</v>
      </c>
      <c r="AF31" s="5" t="s">
        <v>4</v>
      </c>
      <c r="AG31" s="5" t="s">
        <v>4</v>
      </c>
      <c r="AH31" s="5" t="s">
        <v>4</v>
      </c>
      <c r="AI31" s="5" t="s">
        <v>4</v>
      </c>
      <c r="AJ31" s="5" t="s">
        <v>4</v>
      </c>
      <c r="AK31" s="5" t="s">
        <v>4</v>
      </c>
      <c r="AL31" s="5" t="s">
        <v>4</v>
      </c>
      <c r="AM31" s="5" t="s">
        <v>4</v>
      </c>
      <c r="AN31" s="5" t="s">
        <v>4</v>
      </c>
      <c r="AO31" s="5" t="s">
        <v>4</v>
      </c>
      <c r="AP31" s="5" t="s">
        <v>4</v>
      </c>
      <c r="AQ31" s="81"/>
      <c r="AR31" s="108"/>
      <c r="AS31" s="108"/>
    </row>
    <row r="32" spans="1:45" x14ac:dyDescent="0.2">
      <c r="A32" s="91"/>
      <c r="B32" s="146">
        <v>3</v>
      </c>
      <c r="C32" s="54" t="s">
        <v>2</v>
      </c>
      <c r="D32" s="5"/>
      <c r="E32" s="5"/>
      <c r="F32" s="5"/>
      <c r="G32" s="18"/>
      <c r="H32" s="18"/>
      <c r="I32" s="18"/>
      <c r="J32" s="20"/>
      <c r="K32" s="20"/>
      <c r="L32" s="5"/>
      <c r="M32" s="5"/>
      <c r="N32" s="5"/>
      <c r="O32" s="5"/>
      <c r="P32" s="19"/>
      <c r="Q32" s="20"/>
      <c r="R32" s="22"/>
      <c r="S32" s="22"/>
      <c r="T32" s="22"/>
      <c r="U32" s="13"/>
      <c r="V32" s="13"/>
      <c r="W32" s="13"/>
      <c r="Y32" s="27">
        <v>32</v>
      </c>
      <c r="Z32" s="29">
        <v>20</v>
      </c>
      <c r="AA32" s="30">
        <f>+AA34*SQRT(Z32)/SQRT(Z34)</f>
        <v>3.4648232278140831</v>
      </c>
      <c r="AB32" s="9">
        <f>(AA32*495)/(AB30*Y32)</f>
        <v>53.596484305249099</v>
      </c>
      <c r="AC32" s="9">
        <f>(AA32*485)/(AC30*Y32)</f>
        <v>26.2568635232786</v>
      </c>
      <c r="AD32" s="9">
        <f>(AA32*485)/(AD30*Y32)</f>
        <v>17.504575682185735</v>
      </c>
      <c r="AE32" s="9">
        <f>(AA32*485)/(AE30*Y32)</f>
        <v>13.1284317616393</v>
      </c>
      <c r="AF32" s="9">
        <f>(AA32*485)/(AF30*Y32)</f>
        <v>10.502745409311441</v>
      </c>
      <c r="AG32" s="8">
        <f>(AA32*485)/(AG30*Y32)</f>
        <v>8.7522878410928673</v>
      </c>
      <c r="AH32" s="8">
        <f>(AA32*485)/(AH30*Y32)</f>
        <v>7.5019610066510287</v>
      </c>
      <c r="AI32" s="8">
        <f>(AA32*485)/(AI30*Y32)</f>
        <v>6.56421588081965</v>
      </c>
      <c r="AJ32" s="8">
        <f>(AA32*485)/(AJ30*Y32)</f>
        <v>5.8348585607285779</v>
      </c>
      <c r="AK32" s="8">
        <f>(AA32*485)/(AK30*Y32)</f>
        <v>5.2513727046557204</v>
      </c>
      <c r="AL32" s="8">
        <f>(AA32*485)/(AL30*Y32)</f>
        <v>4.773975186050655</v>
      </c>
      <c r="AM32" s="8">
        <f>(AA32*485)/(AM30*Y32)</f>
        <v>4.3761439205464336</v>
      </c>
      <c r="AN32" s="8">
        <f>(AA32*485)/(AN30*Y32)</f>
        <v>4.0395174651197845</v>
      </c>
      <c r="AO32" s="8">
        <f>(AA32*485)/(AO30*Y32)</f>
        <v>3.7509805033255144</v>
      </c>
      <c r="AP32" s="8">
        <f>(AA32*485)/(AP30*Y32)</f>
        <v>3.5009151364371465</v>
      </c>
      <c r="AQ32" s="81"/>
      <c r="AR32" s="108"/>
      <c r="AS32" s="108"/>
    </row>
    <row r="33" spans="1:45" x14ac:dyDescent="0.2">
      <c r="A33" s="91"/>
      <c r="B33" s="146">
        <v>2</v>
      </c>
      <c r="C33" s="58" t="s">
        <v>3</v>
      </c>
      <c r="D33" s="5"/>
      <c r="E33" s="5"/>
      <c r="F33" s="5"/>
      <c r="G33" s="5"/>
      <c r="H33" s="5"/>
      <c r="I33" s="5"/>
      <c r="J33" s="35"/>
      <c r="K33" s="36"/>
      <c r="L33" s="37"/>
      <c r="M33" s="37"/>
      <c r="N33" s="37"/>
      <c r="O33" s="37"/>
      <c r="P33" s="37"/>
      <c r="Q33" s="35"/>
      <c r="R33" s="13"/>
      <c r="S33" s="13"/>
      <c r="T33" s="13"/>
      <c r="U33" s="13"/>
      <c r="V33" s="13"/>
      <c r="W33" s="13"/>
      <c r="Y33" s="27">
        <v>36</v>
      </c>
      <c r="Z33" s="29">
        <v>30</v>
      </c>
      <c r="AA33" s="30">
        <f>+AA34*SQRT(Z33)/SQRT(Z34)</f>
        <v>4.2435244785437494</v>
      </c>
      <c r="AB33" s="9">
        <f>(AA33*485)/(AB30*Y33)</f>
        <v>57.169704780381068</v>
      </c>
      <c r="AC33" s="9">
        <f>(AA33*485)/(AC30*Y33)</f>
        <v>28.584852390190534</v>
      </c>
      <c r="AD33" s="9">
        <f>(AA33*485)/(AD30*Y33)</f>
        <v>19.056568260127023</v>
      </c>
      <c r="AE33" s="9">
        <f>(AA33*485)/(AE30*Y33)</f>
        <v>14.292426195095267</v>
      </c>
      <c r="AF33" s="9">
        <f>(AA33*485)/(AF30*Y33)</f>
        <v>11.433940956076214</v>
      </c>
      <c r="AG33" s="8">
        <f>(AA33*485)/(AG30*Y33)</f>
        <v>9.5282841300635113</v>
      </c>
      <c r="AH33" s="8">
        <f>(AA33*485)/(AH30*Y33)</f>
        <v>8.1671006829115811</v>
      </c>
      <c r="AI33" s="8">
        <f>(AA33*485)/(AI30*Y33)</f>
        <v>7.1462130975476335</v>
      </c>
      <c r="AJ33" s="8">
        <f>(AA33*485)/(AJ30*Y33)</f>
        <v>6.3521894200423406</v>
      </c>
      <c r="AK33" s="8">
        <f>(AA33*485)/(AK30*Y33)</f>
        <v>5.7169704780381068</v>
      </c>
      <c r="AL33" s="8">
        <f>(AA33*485)/(AL30*Y33)</f>
        <v>5.1972458891255515</v>
      </c>
      <c r="AM33" s="8">
        <f>(AA33*485)/(AM30*Y33)</f>
        <v>4.7641420650317556</v>
      </c>
      <c r="AN33" s="8">
        <f>(AA33*485)/(AN30*Y33)</f>
        <v>4.3976695984908512</v>
      </c>
      <c r="AO33" s="8">
        <f>(AA33*485)/(AO30*Y33)</f>
        <v>4.0835503414557905</v>
      </c>
      <c r="AP33" s="8">
        <f>(AA33*485)/(AP30*Y33)</f>
        <v>3.8113136520254045</v>
      </c>
      <c r="AQ33" s="81"/>
      <c r="AR33" s="108"/>
      <c r="AS33" s="108"/>
    </row>
    <row r="34" spans="1:45" x14ac:dyDescent="0.2">
      <c r="A34" s="91"/>
      <c r="B34" s="146">
        <v>1</v>
      </c>
      <c r="C34" s="31" t="s">
        <v>17</v>
      </c>
      <c r="D34" s="5"/>
      <c r="E34" s="5"/>
      <c r="F34" s="5"/>
      <c r="G34" s="5"/>
      <c r="H34" s="5"/>
      <c r="I34" s="5"/>
      <c r="J34" s="13"/>
      <c r="K34" s="13"/>
      <c r="L34" s="5"/>
      <c r="M34" s="14"/>
      <c r="N34" s="14"/>
      <c r="O34" s="5"/>
      <c r="P34" s="5"/>
      <c r="Q34" s="13"/>
      <c r="R34" s="13"/>
      <c r="S34" s="13"/>
      <c r="T34" s="13"/>
      <c r="U34" s="13"/>
      <c r="V34" s="13"/>
      <c r="W34" s="13"/>
      <c r="Y34" s="27">
        <v>39</v>
      </c>
      <c r="Z34" s="93">
        <v>40</v>
      </c>
      <c r="AA34" s="26">
        <v>4.9000000000000004</v>
      </c>
      <c r="AB34" s="9">
        <f>(AA34*485)/(AB30*Y34)</f>
        <v>60.935897435897438</v>
      </c>
      <c r="AC34" s="9">
        <f>(AA34*485)/(AC30*Y34)</f>
        <v>30.467948717948719</v>
      </c>
      <c r="AD34" s="9">
        <f>(AA34*485)/(AD30*Y34)</f>
        <v>20.311965811965813</v>
      </c>
      <c r="AE34" s="9">
        <f>(AA34*485)/(AE30*Y34)</f>
        <v>15.233974358974359</v>
      </c>
      <c r="AF34" s="9">
        <f>(AA34*485)/(AF30*Y34)</f>
        <v>12.187179487179487</v>
      </c>
      <c r="AG34" s="9">
        <f>(AA34*485)/(AG30*Y34)</f>
        <v>10.155982905982906</v>
      </c>
      <c r="AH34" s="8">
        <f>(AA34*485)/(AH30*Y34)</f>
        <v>8.7051282051282044</v>
      </c>
      <c r="AI34" s="8">
        <f>(AA34*485)/(AI30*Y34)</f>
        <v>7.6169871794871797</v>
      </c>
      <c r="AJ34" s="8">
        <f>(AA34*485)/(AJ30*Y34)</f>
        <v>6.7706552706552703</v>
      </c>
      <c r="AK34" s="8">
        <f>(AA34*485)/(AK30*Y34)</f>
        <v>6.0935897435897433</v>
      </c>
      <c r="AL34" s="8">
        <f>(AA34*485)/(AL30*Y34)</f>
        <v>5.5396270396270397</v>
      </c>
      <c r="AM34" s="8">
        <f>(AA34*485)/(AM30*Y34)</f>
        <v>5.0779914529914532</v>
      </c>
      <c r="AN34" s="8">
        <f>(AA34*485)/(AN30*Y34)</f>
        <v>4.6873767258382646</v>
      </c>
      <c r="AO34" s="8">
        <f>(AA34*485)/(AO30*Y34)</f>
        <v>4.3525641025641022</v>
      </c>
      <c r="AP34" s="8">
        <f>(AA34*485)/(AP30*Y34)</f>
        <v>4.0623931623931622</v>
      </c>
      <c r="AQ34" s="81"/>
      <c r="AR34" s="108"/>
      <c r="AS34" s="108"/>
    </row>
    <row r="35" spans="1:45" x14ac:dyDescent="0.2">
      <c r="A35" s="91"/>
      <c r="B35" s="12"/>
      <c r="C35" s="1"/>
      <c r="I35"/>
      <c r="K35" s="1"/>
      <c r="P35"/>
      <c r="Y35" s="27">
        <v>40</v>
      </c>
      <c r="Z35" s="29">
        <v>50</v>
      </c>
      <c r="AA35" s="30">
        <f>+AA34*SQRT(Z35)/SQRT(Z34)</f>
        <v>5.4783665448744845</v>
      </c>
      <c r="AB35" s="9">
        <f>(AA35*485)/(AB30*Y35)</f>
        <v>66.425194356603129</v>
      </c>
      <c r="AC35" s="9">
        <f>(AA35*485)/(AC30*Y35)</f>
        <v>33.212597178301564</v>
      </c>
      <c r="AD35" s="9">
        <f>(AA35*485)/(AD30*Y35)</f>
        <v>22.141731452201043</v>
      </c>
      <c r="AE35" s="9">
        <f>(AA35*485)/(AE30*Y35)</f>
        <v>16.606298589150782</v>
      </c>
      <c r="AF35" s="9">
        <f>(AA35*485)/(AF30*Y35)</f>
        <v>13.285038871320626</v>
      </c>
      <c r="AG35" s="9">
        <f>(AA35*485)/(AG30*Y35)</f>
        <v>11.070865726100521</v>
      </c>
      <c r="AH35" s="8">
        <f>(AA35*485)/(AH30*Y35)</f>
        <v>9.4893134795147329</v>
      </c>
      <c r="AI35" s="8">
        <f>(AA35*485)/(AI30*Y35)</f>
        <v>8.3031492945753911</v>
      </c>
      <c r="AJ35" s="8">
        <f>(AA35*485)/(AJ30*Y35)</f>
        <v>7.3805771507336813</v>
      </c>
      <c r="AK35" s="8">
        <f>(AA35*485)/(AK30*Y35)</f>
        <v>6.6425194356603132</v>
      </c>
      <c r="AL35" s="8">
        <f>(AA35*485)/(AL30*Y35)</f>
        <v>6.0386540324184663</v>
      </c>
      <c r="AM35" s="8">
        <f>(AA35*485)/(AM30*Y35)</f>
        <v>5.5354328630502607</v>
      </c>
      <c r="AN35" s="8">
        <f>(AA35*485)/(AN30*Y35)</f>
        <v>5.1096303351233177</v>
      </c>
      <c r="AO35" s="8">
        <f>(AA35*485)/(AO30*Y35)</f>
        <v>4.7446567397573665</v>
      </c>
      <c r="AP35" s="8">
        <f>(AA35*485)/(AP30*Y35)</f>
        <v>4.4283462904402082</v>
      </c>
      <c r="AQ35" s="81"/>
      <c r="AR35" s="108"/>
      <c r="AS35" s="108"/>
    </row>
    <row r="36" spans="1:45" x14ac:dyDescent="0.2">
      <c r="A36" s="91"/>
      <c r="B36" s="12"/>
      <c r="C36" s="1"/>
      <c r="I36"/>
      <c r="K36" s="1"/>
      <c r="P36"/>
      <c r="Y36" s="27">
        <v>42</v>
      </c>
      <c r="Z36" s="29">
        <v>60</v>
      </c>
      <c r="AA36" s="30">
        <f>+AA34*SQRT(Z36)/SQRT(Z34)</f>
        <v>6.0012498698187873</v>
      </c>
      <c r="AB36" s="9">
        <f>(AA36*485)/(AB30*Y36)</f>
        <v>69.30014730624076</v>
      </c>
      <c r="AC36" s="9">
        <f>(AA36*485)/(AC30*Y36)</f>
        <v>34.65007365312038</v>
      </c>
      <c r="AD36" s="9">
        <f>(AA36*485)/(AD30*Y36)</f>
        <v>23.100049102080252</v>
      </c>
      <c r="AE36" s="9">
        <f>(AA36*485)/(AE30*Y36)</f>
        <v>17.32503682656019</v>
      </c>
      <c r="AF36" s="9">
        <f>(AA36*485)/(AF30*Y36)</f>
        <v>13.860029461248152</v>
      </c>
      <c r="AG36" s="9">
        <f>(AA36*485)/(AG30*Y36)</f>
        <v>11.550024551040126</v>
      </c>
      <c r="AH36" s="9">
        <f>(AA36*485)/(AH30*Y36)</f>
        <v>9.90002104374868</v>
      </c>
      <c r="AI36" s="8">
        <f>(AA36*485)/(AI30*Y36)</f>
        <v>8.662518413280095</v>
      </c>
      <c r="AJ36" s="8">
        <f>(AA36*485)/(AJ30*Y36)</f>
        <v>7.7000163673600843</v>
      </c>
      <c r="AK36" s="8">
        <f>(AA36*485)/(AK30*Y36)</f>
        <v>6.9300147306240758</v>
      </c>
      <c r="AL36" s="8">
        <f>(AA36*485)/(AL30*Y36)</f>
        <v>6.3000133914764325</v>
      </c>
      <c r="AM36" s="8">
        <f>(AA36*485)/(AM30*Y36)</f>
        <v>5.775012275520063</v>
      </c>
      <c r="AN36" s="8">
        <f>(AA36*485)/(AN30*Y36)</f>
        <v>5.3307805620185196</v>
      </c>
      <c r="AO36" s="8">
        <f>(AA36*485)/(AO30*Y36)</f>
        <v>4.95001052187434</v>
      </c>
      <c r="AP36" s="8">
        <f>(AA36*485)/(AP30*Y36)</f>
        <v>4.6200098204160502</v>
      </c>
      <c r="AQ36" s="81"/>
      <c r="AR36" s="108"/>
      <c r="AS36" s="108"/>
    </row>
    <row r="37" spans="1:45" ht="13.5" thickBot="1" x14ac:dyDescent="0.25">
      <c r="A37" s="83"/>
      <c r="B37" s="86"/>
      <c r="C37" s="85"/>
      <c r="D37" s="85"/>
      <c r="E37" s="85"/>
      <c r="F37" s="85"/>
      <c r="G37" s="85"/>
      <c r="H37" s="85"/>
      <c r="I37" s="86"/>
      <c r="J37" s="86"/>
      <c r="K37" s="85"/>
      <c r="L37" s="85"/>
      <c r="M37" s="85"/>
      <c r="N37" s="85"/>
      <c r="O37" s="85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2"/>
      <c r="AR37" s="108"/>
      <c r="AS37" s="108"/>
    </row>
    <row r="38" spans="1:45" ht="13.5" thickBot="1" x14ac:dyDescent="0.25">
      <c r="A38" s="12"/>
      <c r="B38" s="12"/>
      <c r="C38" s="117"/>
      <c r="D38" s="117"/>
      <c r="E38" s="117"/>
      <c r="F38" s="117"/>
      <c r="G38" s="117"/>
      <c r="H38" s="117"/>
      <c r="I38" s="12"/>
      <c r="J38" s="12"/>
      <c r="K38" s="117"/>
      <c r="L38" s="117"/>
      <c r="M38" s="117"/>
      <c r="N38" s="117"/>
      <c r="O38" s="117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08"/>
      <c r="AS38" s="108"/>
    </row>
    <row r="39" spans="1:45" ht="18" x14ac:dyDescent="0.25">
      <c r="A39" s="76"/>
      <c r="B39" s="79"/>
      <c r="C39" s="153" t="s">
        <v>68</v>
      </c>
      <c r="D39" s="153"/>
      <c r="E39" s="78"/>
      <c r="F39" s="78"/>
      <c r="G39" s="78"/>
      <c r="H39" s="78"/>
      <c r="I39" s="78"/>
      <c r="J39" s="78"/>
      <c r="K39" s="79"/>
      <c r="L39" s="79"/>
      <c r="M39" s="78"/>
      <c r="N39" s="78"/>
      <c r="O39" s="78"/>
      <c r="P39" s="78"/>
      <c r="Q39" s="78"/>
      <c r="R39" s="79"/>
      <c r="S39" s="79"/>
      <c r="T39" s="79"/>
      <c r="U39" s="79"/>
      <c r="V39" s="79"/>
      <c r="W39" s="79"/>
      <c r="X39" s="92" t="s">
        <v>32</v>
      </c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80"/>
      <c r="AR39" s="108"/>
      <c r="AS39" s="108"/>
    </row>
    <row r="40" spans="1:45" x14ac:dyDescent="0.2">
      <c r="A40" s="91"/>
      <c r="B40" s="12"/>
      <c r="C40" s="12"/>
      <c r="D40" s="107"/>
      <c r="E40" s="154" t="s">
        <v>61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4"/>
      <c r="Y40" s="27" t="s">
        <v>13</v>
      </c>
      <c r="Z40" s="24"/>
      <c r="AA40" s="25"/>
      <c r="AB40" s="2" t="s">
        <v>12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4"/>
      <c r="AQ40" s="81"/>
      <c r="AR40" s="108"/>
      <c r="AS40" s="108"/>
    </row>
    <row r="41" spans="1:45" x14ac:dyDescent="0.2">
      <c r="A41" s="91"/>
      <c r="B41" s="146" t="s">
        <v>47</v>
      </c>
      <c r="C41" s="146" t="s">
        <v>47</v>
      </c>
      <c r="D41" s="5" t="s">
        <v>31</v>
      </c>
      <c r="E41" s="5">
        <v>6.0960000000000001</v>
      </c>
      <c r="F41" s="5">
        <v>5.4864000000000006</v>
      </c>
      <c r="G41" s="5">
        <v>4.8768000000000002</v>
      </c>
      <c r="H41" s="5">
        <v>4.2671999999999999</v>
      </c>
      <c r="I41" s="5">
        <v>3.6576000000000004</v>
      </c>
      <c r="J41" s="5">
        <v>3.048</v>
      </c>
      <c r="K41" s="5">
        <v>2.4384000000000001</v>
      </c>
      <c r="L41" s="5">
        <v>1.8288000000000002</v>
      </c>
      <c r="M41" s="5">
        <v>1.2192000000000001</v>
      </c>
      <c r="N41" s="5">
        <v>0.60960000000000003</v>
      </c>
      <c r="O41" s="5">
        <v>0.60960000000000003</v>
      </c>
      <c r="P41" s="5">
        <v>1.2192000000000001</v>
      </c>
      <c r="Q41" s="5">
        <v>1.8288000000000002</v>
      </c>
      <c r="R41" s="5">
        <v>2.4384000000000001</v>
      </c>
      <c r="S41" s="5">
        <v>3.048</v>
      </c>
      <c r="T41" s="5">
        <v>3.6576000000000004</v>
      </c>
      <c r="U41" s="5">
        <v>4.2671999999999999</v>
      </c>
      <c r="V41" s="5">
        <v>4.8768000000000002</v>
      </c>
      <c r="W41" s="5">
        <v>5.4864000000000006</v>
      </c>
      <c r="X41" s="5">
        <v>6.0960000000000001</v>
      </c>
      <c r="Y41" s="27" t="s">
        <v>20</v>
      </c>
      <c r="Z41" s="28"/>
      <c r="AA41" s="28"/>
      <c r="AB41" s="5">
        <v>1</v>
      </c>
      <c r="AC41" s="5">
        <v>2</v>
      </c>
      <c r="AD41" s="5">
        <v>3</v>
      </c>
      <c r="AE41" s="5">
        <v>4</v>
      </c>
      <c r="AF41" s="5">
        <v>5</v>
      </c>
      <c r="AG41" s="5">
        <v>6</v>
      </c>
      <c r="AH41" s="5">
        <v>7</v>
      </c>
      <c r="AI41" s="5">
        <v>8</v>
      </c>
      <c r="AJ41" s="5">
        <v>9</v>
      </c>
      <c r="AK41" s="5">
        <v>10</v>
      </c>
      <c r="AL41" s="5">
        <v>11</v>
      </c>
      <c r="AM41" s="5">
        <v>12</v>
      </c>
      <c r="AN41" s="5">
        <v>13</v>
      </c>
      <c r="AO41" s="5">
        <v>14</v>
      </c>
      <c r="AP41" s="5">
        <v>15</v>
      </c>
      <c r="AQ41" s="81"/>
      <c r="AR41" s="108"/>
      <c r="AS41" s="108"/>
    </row>
    <row r="42" spans="1:45" x14ac:dyDescent="0.2">
      <c r="A42" s="91"/>
      <c r="B42" s="146">
        <v>4</v>
      </c>
      <c r="C42" s="146">
        <v>4</v>
      </c>
      <c r="D42" s="155" t="s">
        <v>62</v>
      </c>
      <c r="E42" s="17"/>
      <c r="F42" s="17"/>
      <c r="G42" s="15"/>
      <c r="H42" s="15"/>
      <c r="I42" s="15"/>
      <c r="J42" s="15"/>
      <c r="K42" s="15"/>
      <c r="L42" s="21"/>
      <c r="M42" s="5"/>
      <c r="N42" s="5"/>
      <c r="O42" s="5"/>
      <c r="P42" s="5"/>
      <c r="Q42" s="5"/>
      <c r="R42" s="15"/>
      <c r="S42" s="15"/>
      <c r="T42" s="15"/>
      <c r="U42" s="15"/>
      <c r="V42" s="15"/>
      <c r="W42" s="17"/>
      <c r="X42" s="17"/>
      <c r="Y42" s="27" t="s">
        <v>21</v>
      </c>
      <c r="Z42" s="29" t="s">
        <v>0</v>
      </c>
      <c r="AA42" s="27" t="s">
        <v>11</v>
      </c>
      <c r="AB42" s="5" t="s">
        <v>4</v>
      </c>
      <c r="AC42" s="5" t="s">
        <v>4</v>
      </c>
      <c r="AD42" s="5" t="s">
        <v>4</v>
      </c>
      <c r="AE42" s="5" t="s">
        <v>4</v>
      </c>
      <c r="AF42" s="5" t="s">
        <v>4</v>
      </c>
      <c r="AG42" s="5" t="s">
        <v>4</v>
      </c>
      <c r="AH42" s="5" t="s">
        <v>4</v>
      </c>
      <c r="AI42" s="5" t="s">
        <v>4</v>
      </c>
      <c r="AJ42" s="5" t="s">
        <v>4</v>
      </c>
      <c r="AK42" s="5" t="s">
        <v>4</v>
      </c>
      <c r="AL42" s="5" t="s">
        <v>4</v>
      </c>
      <c r="AM42" s="5" t="s">
        <v>4</v>
      </c>
      <c r="AN42" s="5" t="s">
        <v>4</v>
      </c>
      <c r="AO42" s="5" t="s">
        <v>4</v>
      </c>
      <c r="AP42" s="5" t="s">
        <v>4</v>
      </c>
      <c r="AQ42" s="81"/>
      <c r="AR42" s="108"/>
      <c r="AS42" s="108"/>
    </row>
    <row r="43" spans="1:45" x14ac:dyDescent="0.2">
      <c r="A43" s="91"/>
      <c r="B43" s="146">
        <v>3</v>
      </c>
      <c r="C43" s="146">
        <v>3</v>
      </c>
      <c r="D43" s="32" t="s">
        <v>63</v>
      </c>
      <c r="E43" s="5"/>
      <c r="F43" s="5"/>
      <c r="G43" s="5"/>
      <c r="H43" s="156"/>
      <c r="I43" s="156"/>
      <c r="J43" s="156"/>
      <c r="K43" s="157"/>
      <c r="L43" s="157"/>
      <c r="M43" s="5"/>
      <c r="N43" s="5"/>
      <c r="O43" s="5"/>
      <c r="P43" s="5"/>
      <c r="Q43" s="158"/>
      <c r="R43" s="157"/>
      <c r="S43" s="159"/>
      <c r="T43" s="159"/>
      <c r="U43" s="159"/>
      <c r="V43" s="13"/>
      <c r="W43" s="13"/>
      <c r="X43" s="13"/>
      <c r="Y43" s="27">
        <v>32</v>
      </c>
      <c r="Z43" s="29">
        <v>20</v>
      </c>
      <c r="AA43" s="30">
        <f>+AA45*SQRT(Z43)/SQRT(Z45)</f>
        <v>2.7577164466275348</v>
      </c>
      <c r="AB43" s="9">
        <f>(AA43*495)/(AB41*Y43)</f>
        <v>42.658426283769678</v>
      </c>
      <c r="AC43" s="9">
        <f>(AA43*485)/(AC41*Y43)</f>
        <v>20.898319947099289</v>
      </c>
      <c r="AD43" s="9">
        <f>(AA43*485)/(AD41*Y43)</f>
        <v>13.932213298066193</v>
      </c>
      <c r="AE43" s="9">
        <f>(AA43*485)/(AE41*Y43)</f>
        <v>10.449159973549644</v>
      </c>
      <c r="AF43" s="8">
        <f>(AA43*485)/(AF41*Y43)</f>
        <v>8.3593279788397155</v>
      </c>
      <c r="AG43" s="8">
        <f>(AA43*485)/(AG41*Y43)</f>
        <v>6.9661066490330965</v>
      </c>
      <c r="AH43" s="8">
        <f>(AA43*485)/(AH41*Y43)</f>
        <v>5.9709485563140827</v>
      </c>
      <c r="AI43" s="8">
        <f>(AA43*485)/(AI41*Y43)</f>
        <v>5.2245799867748222</v>
      </c>
      <c r="AJ43" s="8">
        <f>(AA43*485)/(AJ41*Y43)</f>
        <v>4.6440710993553971</v>
      </c>
      <c r="AK43" s="8">
        <f>(AA43*485)/(AK41*Y43)</f>
        <v>4.1796639894198577</v>
      </c>
      <c r="AL43" s="8">
        <f>(AA43*485)/(AL41*Y43)</f>
        <v>3.7996945358362342</v>
      </c>
      <c r="AM43" s="8">
        <f>(AA43*485)/(AM41*Y43)</f>
        <v>3.4830533245165483</v>
      </c>
      <c r="AN43" s="8">
        <f>(AA43*485)/(AN41*Y43)</f>
        <v>3.215126145707583</v>
      </c>
      <c r="AO43" s="8">
        <f>(AA43*485)/(AO41*Y43)</f>
        <v>2.9854742781570414</v>
      </c>
      <c r="AP43" s="8">
        <f>(AA43*485)/(AP41*Y43)</f>
        <v>2.7864426596132383</v>
      </c>
      <c r="AQ43" s="81"/>
      <c r="AR43" s="108"/>
      <c r="AS43" s="108"/>
    </row>
    <row r="44" spans="1:45" x14ac:dyDescent="0.2">
      <c r="A44" s="91"/>
      <c r="B44" s="146">
        <v>2</v>
      </c>
      <c r="C44" s="146">
        <v>2</v>
      </c>
      <c r="D44" s="31" t="s">
        <v>17</v>
      </c>
      <c r="E44" s="5"/>
      <c r="F44" s="5"/>
      <c r="G44" s="5"/>
      <c r="H44" s="5"/>
      <c r="I44" s="5"/>
      <c r="J44" s="5"/>
      <c r="K44" s="160"/>
      <c r="L44" s="14"/>
      <c r="M44" s="14"/>
      <c r="N44" s="14"/>
      <c r="O44" s="14"/>
      <c r="P44" s="14"/>
      <c r="Q44" s="14"/>
      <c r="R44" s="160"/>
      <c r="S44" s="13"/>
      <c r="T44" s="13"/>
      <c r="U44" s="13"/>
      <c r="V44" s="13"/>
      <c r="W44" s="13"/>
      <c r="X44" s="13"/>
      <c r="Y44" s="27">
        <v>36</v>
      </c>
      <c r="Z44" s="29">
        <v>30</v>
      </c>
      <c r="AA44" s="30">
        <f>+AA45*SQRT(Z44)/SQRT(Z45)</f>
        <v>3.3774990747593101</v>
      </c>
      <c r="AB44" s="9">
        <f>(AA44*485)/(AB41*Y44)</f>
        <v>45.502418090507369</v>
      </c>
      <c r="AC44" s="9">
        <f>(AA44*485)/(AC41*Y44)</f>
        <v>22.751209045253685</v>
      </c>
      <c r="AD44" s="9">
        <f>(AA44*485)/(AD41*Y44)</f>
        <v>15.167472696835789</v>
      </c>
      <c r="AE44" s="9">
        <f>(AA44*485)/(AE41*Y44)</f>
        <v>11.375604522626842</v>
      </c>
      <c r="AF44" s="8">
        <f>(AA44*485)/(AF41*Y44)</f>
        <v>9.1004836181014745</v>
      </c>
      <c r="AG44" s="8">
        <f>(AA44*485)/(AG41*Y44)</f>
        <v>7.5837363484178946</v>
      </c>
      <c r="AH44" s="8">
        <f>(AA44*485)/(AH41*Y44)</f>
        <v>6.5003454415010529</v>
      </c>
      <c r="AI44" s="8">
        <f>(AA44*485)/(AI41*Y44)</f>
        <v>5.6878022613134211</v>
      </c>
      <c r="AJ44" s="8">
        <f>(AA44*485)/(AJ41*Y44)</f>
        <v>5.0558242322785967</v>
      </c>
      <c r="AK44" s="8">
        <f>(AA44*485)/(AK41*Y44)</f>
        <v>4.5502418090507373</v>
      </c>
      <c r="AL44" s="8">
        <f>(AA44*485)/(AL41*Y44)</f>
        <v>4.1365834627733973</v>
      </c>
      <c r="AM44" s="8">
        <f>(AA44*485)/(AM41*Y44)</f>
        <v>3.7918681742089473</v>
      </c>
      <c r="AN44" s="8">
        <f>(AA44*485)/(AN41*Y44)</f>
        <v>3.5001860069621054</v>
      </c>
      <c r="AO44" s="8">
        <f>(AA44*485)/(AO41*Y44)</f>
        <v>3.2501727207505264</v>
      </c>
      <c r="AP44" s="8">
        <f>(AA44*485)/(AP41*Y44)</f>
        <v>3.0334945393671582</v>
      </c>
      <c r="AQ44" s="81"/>
      <c r="AR44" s="108"/>
      <c r="AS44" s="108"/>
    </row>
    <row r="45" spans="1:45" x14ac:dyDescent="0.2">
      <c r="A45" s="91"/>
      <c r="B45" s="146">
        <v>1</v>
      </c>
      <c r="C45" s="146">
        <v>1</v>
      </c>
      <c r="D45" s="31" t="s">
        <v>64</v>
      </c>
      <c r="E45" s="5"/>
      <c r="F45" s="5"/>
      <c r="G45" s="5"/>
      <c r="H45" s="5"/>
      <c r="I45" s="5"/>
      <c r="J45" s="5"/>
      <c r="K45" s="13"/>
      <c r="L45" s="13"/>
      <c r="M45" s="5"/>
      <c r="N45" s="14"/>
      <c r="O45" s="14"/>
      <c r="P45" s="5"/>
      <c r="Q45" s="5"/>
      <c r="R45" s="13"/>
      <c r="S45" s="13"/>
      <c r="T45" s="13"/>
      <c r="U45" s="13"/>
      <c r="V45" s="13"/>
      <c r="W45" s="13"/>
      <c r="X45" s="13"/>
      <c r="Y45" s="27">
        <v>39</v>
      </c>
      <c r="Z45" s="93">
        <v>40</v>
      </c>
      <c r="AA45" s="26">
        <v>3.9</v>
      </c>
      <c r="AB45" s="9">
        <f>(AA45*485)/(AB41*Y45)</f>
        <v>48.5</v>
      </c>
      <c r="AC45" s="9">
        <f>(AA45*485)/(AC41*Y45)</f>
        <v>24.25</v>
      </c>
      <c r="AD45" s="9">
        <f>(AA45*485)/(AD41*Y45)</f>
        <v>16.166666666666668</v>
      </c>
      <c r="AE45" s="9">
        <f>(AA45*485)/(AE41*Y45)</f>
        <v>12.125</v>
      </c>
      <c r="AF45" s="9">
        <f>(AA45*485)/(AF41*Y45)</f>
        <v>9.6999999999999993</v>
      </c>
      <c r="AG45" s="8">
        <f>(AA45*485)/(AG41*Y45)</f>
        <v>8.0833333333333339</v>
      </c>
      <c r="AH45" s="8">
        <f>(AA45*485)/(AH41*Y45)</f>
        <v>6.9285714285714288</v>
      </c>
      <c r="AI45" s="8">
        <f>(AA45*485)/(AI41*Y45)</f>
        <v>6.0625</v>
      </c>
      <c r="AJ45" s="8">
        <f>(AA45*485)/(AJ41*Y45)</f>
        <v>5.3888888888888893</v>
      </c>
      <c r="AK45" s="8">
        <f>(AA45*485)/(AK41*Y45)</f>
        <v>4.8499999999999996</v>
      </c>
      <c r="AL45" s="8">
        <f>(AA45*485)/(AL41*Y45)</f>
        <v>4.4090909090909092</v>
      </c>
      <c r="AM45" s="8">
        <f>(AA45*485)/(AM41*Y45)</f>
        <v>4.041666666666667</v>
      </c>
      <c r="AN45" s="8">
        <f>(AA45*485)/(AN41*Y45)</f>
        <v>3.7307692307692308</v>
      </c>
      <c r="AO45" s="8">
        <f>(AA45*485)/(AO41*Y45)</f>
        <v>3.4642857142857144</v>
      </c>
      <c r="AP45" s="8">
        <f>(AA45*485)/(AP41*Y45)</f>
        <v>3.2333333333333334</v>
      </c>
      <c r="AQ45" s="81"/>
      <c r="AR45" s="108"/>
      <c r="AS45" s="108"/>
    </row>
    <row r="46" spans="1:45" x14ac:dyDescent="0.2">
      <c r="A46" s="91"/>
      <c r="B46" s="12"/>
      <c r="Y46" s="27">
        <v>40</v>
      </c>
      <c r="Z46" s="29">
        <v>50</v>
      </c>
      <c r="AA46" s="30">
        <f>+AA45*SQRT(Z46)/SQRT(Z45)</f>
        <v>4.3603325561245896</v>
      </c>
      <c r="AB46" s="9">
        <f>(AA46*485)/(AB41*Y46)</f>
        <v>52.869032243010643</v>
      </c>
      <c r="AC46" s="9">
        <f>(AA46*485)/(AC41*Y46)</f>
        <v>26.434516121505322</v>
      </c>
      <c r="AD46" s="9">
        <f>(AA46*485)/(AD41*Y46)</f>
        <v>17.623010747670214</v>
      </c>
      <c r="AE46" s="9">
        <f>(AA46*485)/(AE41*Y46)</f>
        <v>13.217258060752661</v>
      </c>
      <c r="AF46" s="9">
        <f>(AA46*485)/(AF41*Y46)</f>
        <v>10.573806448602129</v>
      </c>
      <c r="AG46" s="8">
        <f>(AA46*485)/(AG41*Y46)</f>
        <v>8.8115053738351072</v>
      </c>
      <c r="AH46" s="8">
        <f>(AA46*485)/(AH41*Y46)</f>
        <v>7.5527188918586639</v>
      </c>
      <c r="AI46" s="8">
        <f>(AA46*485)/(AI41*Y46)</f>
        <v>6.6086290303763304</v>
      </c>
      <c r="AJ46" s="8">
        <f>(AA46*485)/(AJ41*Y46)</f>
        <v>5.8743369158900718</v>
      </c>
      <c r="AK46" s="8">
        <f>(AA46*485)/(AK41*Y46)</f>
        <v>5.2869032243010645</v>
      </c>
      <c r="AL46" s="8">
        <f>(AA46*485)/(AL41*Y46)</f>
        <v>4.8062756584555135</v>
      </c>
      <c r="AM46" s="8">
        <f>(AA46*485)/(AM41*Y46)</f>
        <v>4.4057526869175536</v>
      </c>
      <c r="AN46" s="8">
        <f>(AA46*485)/(AN41*Y46)</f>
        <v>4.0668486340777417</v>
      </c>
      <c r="AO46" s="8">
        <f>(AA46*485)/(AO41*Y46)</f>
        <v>3.7763594459293319</v>
      </c>
      <c r="AP46" s="8">
        <f>(AA46*485)/(AP41*Y46)</f>
        <v>3.5246021495340432</v>
      </c>
      <c r="AQ46" s="81"/>
      <c r="AR46" s="108"/>
      <c r="AS46" s="108"/>
    </row>
    <row r="47" spans="1:45" x14ac:dyDescent="0.2">
      <c r="A47" s="91"/>
      <c r="B47" s="12"/>
      <c r="Y47" s="27">
        <v>40</v>
      </c>
      <c r="Z47" s="29">
        <v>60</v>
      </c>
      <c r="AA47" s="30">
        <f>+AA45*SQRT(Z47)/SQRT(Z45)</f>
        <v>4.776504998427197</v>
      </c>
      <c r="AB47" s="9">
        <f>(AA47*485)/(AB41*Y47)</f>
        <v>57.915123105929766</v>
      </c>
      <c r="AC47" s="9">
        <f>(AA47*485)/(AC41*Y47)</f>
        <v>28.957561552964883</v>
      </c>
      <c r="AD47" s="9">
        <f>(AA47*485)/(AD41*Y47)</f>
        <v>19.30504103530992</v>
      </c>
      <c r="AE47" s="9">
        <f>(AA47*485)/(AE41*Y47)</f>
        <v>14.478780776482441</v>
      </c>
      <c r="AF47" s="9">
        <f>(AA47*485)/(AF41*Y47)</f>
        <v>11.583024621185952</v>
      </c>
      <c r="AG47" s="9">
        <f>(AA47*485)/(AG41*Y47)</f>
        <v>9.6525205176549598</v>
      </c>
      <c r="AH47" s="8">
        <f>(AA47*485)/(AH41*Y47)</f>
        <v>8.2735890151328224</v>
      </c>
      <c r="AI47" s="8">
        <f>(AA47*485)/(AI41*Y47)</f>
        <v>7.2393903882412207</v>
      </c>
      <c r="AJ47" s="8">
        <f>(AA47*485)/(AJ41*Y47)</f>
        <v>6.4350136784366407</v>
      </c>
      <c r="AK47" s="8">
        <f>(AA47*485)/(AK41*Y47)</f>
        <v>5.7915123105929762</v>
      </c>
      <c r="AL47" s="8">
        <f>(AA47*485)/(AL41*Y47)</f>
        <v>5.2650111914481599</v>
      </c>
      <c r="AM47" s="8">
        <f>(AA47*485)/(AM41*Y47)</f>
        <v>4.8262602588274799</v>
      </c>
      <c r="AN47" s="8">
        <f>(AA47*485)/(AN41*Y47)</f>
        <v>4.4550094696869049</v>
      </c>
      <c r="AO47" s="8">
        <f>(AA47*485)/(AO41*Y47)</f>
        <v>4.1367945075664112</v>
      </c>
      <c r="AP47" s="8">
        <f>(AA47*485)/(AP41*Y47)</f>
        <v>3.861008207061984</v>
      </c>
      <c r="AQ47" s="81"/>
      <c r="AR47" s="108"/>
      <c r="AS47" s="108"/>
    </row>
    <row r="48" spans="1:45" ht="13.5" thickBot="1" x14ac:dyDescent="0.25">
      <c r="A48" s="83"/>
      <c r="B48" s="86"/>
      <c r="C48" s="84"/>
      <c r="D48" s="85"/>
      <c r="E48" s="85"/>
      <c r="F48" s="85"/>
      <c r="G48" s="85"/>
      <c r="H48" s="85"/>
      <c r="I48" s="85"/>
      <c r="J48" s="86"/>
      <c r="K48" s="86"/>
      <c r="L48" s="85"/>
      <c r="M48" s="85"/>
      <c r="N48" s="85"/>
      <c r="O48" s="85"/>
      <c r="P48" s="85"/>
      <c r="Q48" s="86"/>
      <c r="R48" s="86"/>
      <c r="S48" s="86"/>
      <c r="T48" s="86"/>
      <c r="U48" s="86"/>
      <c r="V48" s="86"/>
      <c r="W48" s="86"/>
      <c r="X48" s="86"/>
      <c r="Y48" s="87"/>
      <c r="Z48" s="87"/>
      <c r="AA48" s="88"/>
      <c r="AB48" s="89"/>
      <c r="AC48" s="89"/>
      <c r="AD48" s="89"/>
      <c r="AE48" s="89"/>
      <c r="AF48" s="89"/>
      <c r="AG48" s="89"/>
      <c r="AH48" s="89"/>
      <c r="AI48" s="90"/>
      <c r="AJ48" s="90"/>
      <c r="AK48" s="90"/>
      <c r="AL48" s="90"/>
      <c r="AM48" s="90"/>
      <c r="AN48" s="90"/>
      <c r="AO48" s="90"/>
      <c r="AP48" s="90"/>
      <c r="AQ48" s="82"/>
      <c r="AR48" s="108"/>
      <c r="AS48" s="108"/>
    </row>
    <row r="49" spans="1:45" ht="13.5" thickBot="1" x14ac:dyDescent="0.25">
      <c r="A49" s="12"/>
      <c r="B49" s="12"/>
      <c r="C49" s="117"/>
      <c r="D49" s="117"/>
      <c r="E49" s="117"/>
      <c r="F49" s="117"/>
      <c r="G49" s="117"/>
      <c r="H49" s="117"/>
      <c r="I49" s="12"/>
      <c r="J49" s="12"/>
      <c r="K49" s="117"/>
      <c r="L49" s="117"/>
      <c r="M49" s="117"/>
      <c r="N49" s="117"/>
      <c r="O49" s="117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08"/>
      <c r="AS49" s="108"/>
    </row>
    <row r="50" spans="1:45" ht="15.6" customHeight="1" x14ac:dyDescent="0.25">
      <c r="A50" s="76"/>
      <c r="B50" s="79"/>
      <c r="C50" s="153" t="s">
        <v>60</v>
      </c>
      <c r="D50" s="78"/>
      <c r="E50" s="78"/>
      <c r="F50" s="78"/>
      <c r="G50" s="78"/>
      <c r="H50" s="78"/>
      <c r="I50" s="78"/>
      <c r="J50" s="79"/>
      <c r="K50" s="79"/>
      <c r="L50" s="78"/>
      <c r="M50" s="78"/>
      <c r="N50" s="78"/>
      <c r="O50" s="78"/>
      <c r="P50" s="78"/>
      <c r="Q50" s="79"/>
      <c r="R50" s="79"/>
      <c r="S50" s="79"/>
      <c r="T50" s="79"/>
      <c r="U50" s="79"/>
      <c r="V50" s="79"/>
      <c r="W50" s="79"/>
      <c r="X50" s="92" t="s">
        <v>59</v>
      </c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80"/>
      <c r="AR50" s="108"/>
      <c r="AS50" s="108"/>
    </row>
    <row r="51" spans="1:45" x14ac:dyDescent="0.2">
      <c r="A51" s="91"/>
      <c r="B51" s="12"/>
      <c r="C51" s="107"/>
      <c r="D51" s="154" t="s">
        <v>61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4"/>
      <c r="Y51" s="27" t="s">
        <v>13</v>
      </c>
      <c r="Z51" s="24"/>
      <c r="AA51" s="25"/>
      <c r="AB51" s="2" t="s">
        <v>12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4"/>
      <c r="AQ51" s="81"/>
      <c r="AR51" s="108"/>
      <c r="AS51" s="108"/>
    </row>
    <row r="52" spans="1:45" x14ac:dyDescent="0.2">
      <c r="A52" s="91"/>
      <c r="B52" s="146" t="s">
        <v>47</v>
      </c>
      <c r="C52" s="5" t="s">
        <v>31</v>
      </c>
      <c r="D52" s="5">
        <v>6.0960000000000001</v>
      </c>
      <c r="E52" s="5">
        <v>5.4864000000000006</v>
      </c>
      <c r="F52" s="5">
        <v>4.8768000000000002</v>
      </c>
      <c r="G52" s="5">
        <v>4.2671999999999999</v>
      </c>
      <c r="H52" s="5">
        <v>3.6576000000000004</v>
      </c>
      <c r="I52" s="5">
        <v>3.048</v>
      </c>
      <c r="J52" s="5">
        <v>2.4384000000000001</v>
      </c>
      <c r="K52" s="5">
        <v>1.8288000000000002</v>
      </c>
      <c r="L52" s="5">
        <v>1.2192000000000001</v>
      </c>
      <c r="M52" s="5">
        <v>0.60960000000000003</v>
      </c>
      <c r="N52" s="5">
        <v>0.60960000000000003</v>
      </c>
      <c r="O52" s="5">
        <v>1.2192000000000001</v>
      </c>
      <c r="P52" s="5">
        <v>1.8288000000000002</v>
      </c>
      <c r="Q52" s="5">
        <v>2.4384000000000001</v>
      </c>
      <c r="R52" s="5">
        <v>3.048</v>
      </c>
      <c r="S52" s="5">
        <v>3.6576000000000004</v>
      </c>
      <c r="T52" s="5">
        <v>4.2671999999999999</v>
      </c>
      <c r="U52" s="5">
        <v>4.8768000000000002</v>
      </c>
      <c r="V52" s="5">
        <v>5.4864000000000006</v>
      </c>
      <c r="W52" s="5">
        <v>6.0960000000000001</v>
      </c>
      <c r="Y52" s="27" t="s">
        <v>20</v>
      </c>
      <c r="Z52" s="28"/>
      <c r="AA52" s="28"/>
      <c r="AB52" s="5">
        <v>1</v>
      </c>
      <c r="AC52" s="5">
        <v>2</v>
      </c>
      <c r="AD52" s="5">
        <v>3</v>
      </c>
      <c r="AE52" s="5">
        <v>4</v>
      </c>
      <c r="AF52" s="5">
        <v>5</v>
      </c>
      <c r="AG52" s="5">
        <v>6</v>
      </c>
      <c r="AH52" s="5">
        <v>7</v>
      </c>
      <c r="AI52" s="5">
        <v>8</v>
      </c>
      <c r="AJ52" s="5">
        <v>9</v>
      </c>
      <c r="AK52" s="5">
        <v>10</v>
      </c>
      <c r="AL52" s="5">
        <v>11</v>
      </c>
      <c r="AM52" s="5">
        <v>12</v>
      </c>
      <c r="AN52" s="5">
        <v>13</v>
      </c>
      <c r="AO52" s="5">
        <v>14</v>
      </c>
      <c r="AP52" s="5">
        <v>15</v>
      </c>
      <c r="AQ52" s="81"/>
      <c r="AR52" s="108"/>
      <c r="AS52" s="108"/>
    </row>
    <row r="53" spans="1:45" x14ac:dyDescent="0.2">
      <c r="A53" s="91"/>
      <c r="B53" s="146">
        <v>4</v>
      </c>
      <c r="C53" s="155" t="s">
        <v>62</v>
      </c>
      <c r="D53" s="17"/>
      <c r="E53" s="17"/>
      <c r="F53" s="15"/>
      <c r="G53" s="15"/>
      <c r="H53" s="15"/>
      <c r="I53" s="15"/>
      <c r="J53" s="15"/>
      <c r="K53" s="21"/>
      <c r="L53" s="5"/>
      <c r="M53" s="5"/>
      <c r="N53" s="5"/>
      <c r="O53" s="5"/>
      <c r="P53" s="5"/>
      <c r="Q53" s="15"/>
      <c r="R53" s="15"/>
      <c r="S53" s="15"/>
      <c r="T53" s="15"/>
      <c r="U53" s="15"/>
      <c r="V53" s="17"/>
      <c r="W53" s="17"/>
      <c r="Y53" s="27" t="s">
        <v>21</v>
      </c>
      <c r="Z53" s="29" t="s">
        <v>0</v>
      </c>
      <c r="AA53" s="27" t="s">
        <v>11</v>
      </c>
      <c r="AB53" s="5" t="s">
        <v>4</v>
      </c>
      <c r="AC53" s="5" t="s">
        <v>4</v>
      </c>
      <c r="AD53" s="5" t="s">
        <v>4</v>
      </c>
      <c r="AE53" s="5" t="s">
        <v>4</v>
      </c>
      <c r="AF53" s="5" t="s">
        <v>4</v>
      </c>
      <c r="AG53" s="5" t="s">
        <v>4</v>
      </c>
      <c r="AH53" s="5" t="s">
        <v>4</v>
      </c>
      <c r="AI53" s="5" t="s">
        <v>4</v>
      </c>
      <c r="AJ53" s="5" t="s">
        <v>4</v>
      </c>
      <c r="AK53" s="5" t="s">
        <v>4</v>
      </c>
      <c r="AL53" s="5" t="s">
        <v>4</v>
      </c>
      <c r="AM53" s="5" t="s">
        <v>4</v>
      </c>
      <c r="AN53" s="5" t="s">
        <v>4</v>
      </c>
      <c r="AO53" s="5" t="s">
        <v>4</v>
      </c>
      <c r="AP53" s="5" t="s">
        <v>4</v>
      </c>
      <c r="AQ53" s="81"/>
      <c r="AR53" s="108"/>
      <c r="AS53" s="108"/>
    </row>
    <row r="54" spans="1:45" x14ac:dyDescent="0.2">
      <c r="A54" s="91"/>
      <c r="B54" s="146">
        <v>3</v>
      </c>
      <c r="C54" s="32" t="s">
        <v>63</v>
      </c>
      <c r="D54" s="5"/>
      <c r="E54" s="5"/>
      <c r="F54" s="5"/>
      <c r="G54" s="156"/>
      <c r="H54" s="156"/>
      <c r="I54" s="156"/>
      <c r="J54" s="157"/>
      <c r="K54" s="157"/>
      <c r="L54" s="5"/>
      <c r="M54" s="5"/>
      <c r="N54" s="5"/>
      <c r="O54" s="5"/>
      <c r="P54" s="158"/>
      <c r="Q54" s="157"/>
      <c r="R54" s="159"/>
      <c r="S54" s="159"/>
      <c r="T54" s="159"/>
      <c r="U54" s="13"/>
      <c r="V54" s="13"/>
      <c r="W54" s="13"/>
      <c r="Y54" s="27">
        <v>32</v>
      </c>
      <c r="Z54" s="29">
        <v>20</v>
      </c>
      <c r="AA54" s="30">
        <f>+AA56*SQRT(Z54)/SQRT(Z56)</f>
        <v>2.0506096654409878</v>
      </c>
      <c r="AB54" s="9">
        <f>(AA54*495)/(AB52*Y54)</f>
        <v>31.720368262290279</v>
      </c>
      <c r="AC54" s="9">
        <f>(AA54*485)/(AC52*Y54)</f>
        <v>15.539776370919986</v>
      </c>
      <c r="AD54" s="9">
        <f>(AA54*485)/(AD52*Y54)</f>
        <v>10.359850913946657</v>
      </c>
      <c r="AE54" s="9">
        <f>(AA54*485)/(AE52*Y54)</f>
        <v>7.769888185459993</v>
      </c>
      <c r="AF54" s="8">
        <f>(AA54*485)/(AF52*Y54)</f>
        <v>6.2159105483679946</v>
      </c>
      <c r="AG54" s="8">
        <f>(AA54*485)/(AG52*Y54)</f>
        <v>5.1799254569733284</v>
      </c>
      <c r="AH54" s="8">
        <f>(AA54*485)/(AH52*Y54)</f>
        <v>4.4399361059771385</v>
      </c>
      <c r="AI54" s="8">
        <f>(AA54*485)/(AI52*Y54)</f>
        <v>3.8849440927299965</v>
      </c>
      <c r="AJ54" s="8">
        <f>(AA54*485)/(AJ52*Y54)</f>
        <v>3.4532836379822189</v>
      </c>
      <c r="AK54" s="8">
        <f>(AA54*485)/(AK52*Y54)</f>
        <v>3.1079552741839973</v>
      </c>
      <c r="AL54" s="8">
        <f>(AA54*485)/(AL52*Y54)</f>
        <v>2.8254138856218156</v>
      </c>
      <c r="AM54" s="8">
        <f>(AA54*485)/(AM52*Y54)</f>
        <v>2.5899627284866642</v>
      </c>
      <c r="AN54" s="8">
        <f>(AA54*485)/(AN52*Y54)</f>
        <v>2.3907348262953825</v>
      </c>
      <c r="AO54" s="8">
        <f>(AA54*485)/(AO52*Y54)</f>
        <v>2.2199680529885693</v>
      </c>
      <c r="AP54" s="8">
        <f>(AA54*485)/(AP52*Y54)</f>
        <v>2.0719701827893315</v>
      </c>
      <c r="AQ54" s="81"/>
      <c r="AR54" s="108"/>
      <c r="AS54" s="108"/>
    </row>
    <row r="55" spans="1:45" x14ac:dyDescent="0.2">
      <c r="A55" s="91"/>
      <c r="B55" s="146">
        <v>2</v>
      </c>
      <c r="C55" s="31" t="s">
        <v>17</v>
      </c>
      <c r="D55" s="5"/>
      <c r="E55" s="5"/>
      <c r="F55" s="5"/>
      <c r="G55" s="5"/>
      <c r="H55" s="5"/>
      <c r="I55" s="5"/>
      <c r="J55" s="160"/>
      <c r="K55" s="14"/>
      <c r="L55" s="14"/>
      <c r="M55" s="14"/>
      <c r="N55" s="14"/>
      <c r="O55" s="14"/>
      <c r="P55" s="14"/>
      <c r="Q55" s="160"/>
      <c r="R55" s="13"/>
      <c r="S55" s="13"/>
      <c r="T55" s="13"/>
      <c r="U55" s="13"/>
      <c r="V55" s="13"/>
      <c r="W55" s="13"/>
      <c r="Y55" s="27">
        <v>36</v>
      </c>
      <c r="Z55" s="29">
        <v>30</v>
      </c>
      <c r="AA55" s="30">
        <f>+AA56*SQRT(Z55)/SQRT(Z56)</f>
        <v>2.5114736709748717</v>
      </c>
      <c r="AB55" s="9">
        <f>(AA55*485)/(AB52*Y55)</f>
        <v>33.835131400633685</v>
      </c>
      <c r="AC55" s="9">
        <f>(AA55*485)/(AC52*Y55)</f>
        <v>16.917565700316842</v>
      </c>
      <c r="AD55" s="9">
        <f>(AA55*485)/(AD52*Y55)</f>
        <v>11.278377133544563</v>
      </c>
      <c r="AE55" s="9">
        <f>(AA55*485)/(AE52*Y55)</f>
        <v>8.4587828501584212</v>
      </c>
      <c r="AF55" s="8">
        <f>(AA55*485)/(AF52*Y55)</f>
        <v>6.7670262801267373</v>
      </c>
      <c r="AG55" s="8">
        <f>(AA55*485)/(AG52*Y55)</f>
        <v>5.6391885667722814</v>
      </c>
      <c r="AH55" s="8">
        <f>(AA55*485)/(AH52*Y55)</f>
        <v>4.8335902000905273</v>
      </c>
      <c r="AI55" s="8">
        <f>(AA55*485)/(AI52*Y55)</f>
        <v>4.2293914250792106</v>
      </c>
      <c r="AJ55" s="8">
        <f>(AA55*485)/(AJ52*Y55)</f>
        <v>3.7594590445148541</v>
      </c>
      <c r="AK55" s="8">
        <f>(AA55*485)/(AK52*Y55)</f>
        <v>3.3835131400633687</v>
      </c>
      <c r="AL55" s="8">
        <f>(AA55*485)/(AL52*Y55)</f>
        <v>3.0759210364212444</v>
      </c>
      <c r="AM55" s="8">
        <f>(AA55*485)/(AM52*Y55)</f>
        <v>2.8195942833861407</v>
      </c>
      <c r="AN55" s="8">
        <f>(AA55*485)/(AN52*Y55)</f>
        <v>2.6027024154333604</v>
      </c>
      <c r="AO55" s="8">
        <f>(AA55*485)/(AO52*Y55)</f>
        <v>2.4167951000452637</v>
      </c>
      <c r="AP55" s="8">
        <f>(AA55*485)/(AP52*Y55)</f>
        <v>2.2556754267089127</v>
      </c>
      <c r="AQ55" s="81"/>
      <c r="AR55" s="108"/>
      <c r="AS55" s="108"/>
    </row>
    <row r="56" spans="1:45" x14ac:dyDescent="0.2">
      <c r="A56" s="91"/>
      <c r="B56" s="146">
        <v>1</v>
      </c>
      <c r="C56" s="31" t="s">
        <v>64</v>
      </c>
      <c r="D56" s="5"/>
      <c r="E56" s="5"/>
      <c r="F56" s="5"/>
      <c r="G56" s="5"/>
      <c r="H56" s="5"/>
      <c r="I56" s="5"/>
      <c r="J56" s="13"/>
      <c r="K56" s="13"/>
      <c r="L56" s="5"/>
      <c r="M56" s="14"/>
      <c r="N56" s="14"/>
      <c r="O56" s="5"/>
      <c r="P56" s="5"/>
      <c r="Q56" s="13"/>
      <c r="R56" s="13"/>
      <c r="S56" s="13"/>
      <c r="T56" s="13"/>
      <c r="U56" s="13"/>
      <c r="V56" s="13"/>
      <c r="W56" s="13"/>
      <c r="Y56" s="27">
        <v>39</v>
      </c>
      <c r="Z56" s="93">
        <v>40</v>
      </c>
      <c r="AA56" s="26">
        <v>2.9</v>
      </c>
      <c r="AB56" s="9">
        <f>(AA56*485)/(AB52*Y56)</f>
        <v>36.064102564102562</v>
      </c>
      <c r="AC56" s="9">
        <f>(AA56*485)/(AC52*Y56)</f>
        <v>18.032051282051281</v>
      </c>
      <c r="AD56" s="9">
        <f>(AA56*485)/(AD52*Y56)</f>
        <v>12.021367521367521</v>
      </c>
      <c r="AE56" s="9">
        <f>(AA56*485)/(AE52*Y56)</f>
        <v>9.0160256410256405</v>
      </c>
      <c r="AF56" s="9">
        <f>(AA56*485)/(AF52*Y56)</f>
        <v>7.212820512820513</v>
      </c>
      <c r="AG56" s="8">
        <f>(AA56*485)/(AG52*Y56)</f>
        <v>6.0106837606837606</v>
      </c>
      <c r="AH56" s="8">
        <f>(AA56*485)/(AH52*Y56)</f>
        <v>5.1520146520146524</v>
      </c>
      <c r="AI56" s="8">
        <f>(AA56*485)/(AI52*Y56)</f>
        <v>4.5080128205128203</v>
      </c>
      <c r="AJ56" s="8">
        <f>(AA56*485)/(AJ52*Y56)</f>
        <v>4.0071225071225074</v>
      </c>
      <c r="AK56" s="8">
        <f>(AA56*485)/(AK52*Y56)</f>
        <v>3.6064102564102565</v>
      </c>
      <c r="AL56" s="8">
        <f>(AA56*485)/(AL52*Y56)</f>
        <v>3.2785547785547786</v>
      </c>
      <c r="AM56" s="8">
        <f>(AA56*485)/(AM52*Y56)</f>
        <v>3.0053418803418803</v>
      </c>
      <c r="AN56" s="8">
        <f>(AA56*485)/(AN52*Y56)</f>
        <v>2.7741617357001971</v>
      </c>
      <c r="AO56" s="8">
        <f>(AA56*485)/(AO52*Y56)</f>
        <v>2.5760073260073262</v>
      </c>
      <c r="AP56" s="8">
        <f>(AA56*485)/(AP52*Y56)</f>
        <v>2.4042735042735042</v>
      </c>
      <c r="AQ56" s="81"/>
      <c r="AR56" s="108"/>
      <c r="AS56" s="108"/>
    </row>
    <row r="57" spans="1:45" x14ac:dyDescent="0.2">
      <c r="A57" s="91"/>
      <c r="B57" s="12"/>
      <c r="Y57" s="27">
        <v>40</v>
      </c>
      <c r="Z57" s="29">
        <v>50</v>
      </c>
      <c r="AA57" s="30">
        <f>+AA56*SQRT(Z57)/SQRT(Z56)</f>
        <v>3.2422985673746947</v>
      </c>
      <c r="AB57" s="9">
        <f>(AA57*485)/(AB52*Y57)</f>
        <v>39.312870129418172</v>
      </c>
      <c r="AC57" s="9">
        <f>(AA57*485)/(AC52*Y57)</f>
        <v>19.656435064709086</v>
      </c>
      <c r="AD57" s="9">
        <f>(AA57*485)/(AD52*Y57)</f>
        <v>13.104290043139391</v>
      </c>
      <c r="AE57" s="9">
        <f>(AA57*485)/(AE52*Y57)</f>
        <v>9.8282175323545431</v>
      </c>
      <c r="AF57" s="9">
        <f>(AA57*485)/(AF52*Y57)</f>
        <v>7.8625740258836343</v>
      </c>
      <c r="AG57" s="8">
        <f>(AA57*485)/(AG52*Y57)</f>
        <v>6.5521450215696957</v>
      </c>
      <c r="AH57" s="8">
        <f>(AA57*485)/(AH52*Y57)</f>
        <v>5.6161243042025957</v>
      </c>
      <c r="AI57" s="8">
        <f>(AA57*485)/(AI52*Y57)</f>
        <v>4.9141087661772715</v>
      </c>
      <c r="AJ57" s="8">
        <f>(AA57*485)/(AJ52*Y57)</f>
        <v>4.3680966810464632</v>
      </c>
      <c r="AK57" s="8">
        <f>(AA57*485)/(AK52*Y57)</f>
        <v>3.9312870129418171</v>
      </c>
      <c r="AL57" s="8">
        <f>(AA57*485)/(AL52*Y57)</f>
        <v>3.5738972844925612</v>
      </c>
      <c r="AM57" s="8">
        <f>(AA57*485)/(AM52*Y57)</f>
        <v>3.2760725107848478</v>
      </c>
      <c r="AN57" s="8">
        <f>(AA57*485)/(AN52*Y57)</f>
        <v>3.024066933032167</v>
      </c>
      <c r="AO57" s="8">
        <f>(AA57*485)/(AO52*Y57)</f>
        <v>2.8080621521012978</v>
      </c>
      <c r="AP57" s="8">
        <f>(AA57*485)/(AP52*Y57)</f>
        <v>2.6208580086278781</v>
      </c>
      <c r="AQ57" s="81"/>
      <c r="AR57" s="108"/>
      <c r="AS57" s="108"/>
    </row>
    <row r="58" spans="1:45" x14ac:dyDescent="0.2">
      <c r="A58" s="91"/>
      <c r="B58" s="12"/>
      <c r="Y58" s="27">
        <v>40</v>
      </c>
      <c r="Z58" s="29">
        <v>60</v>
      </c>
      <c r="AA58" s="30">
        <f>+AA56*SQRT(Z58)/SQRT(Z56)</f>
        <v>3.5517601270356081</v>
      </c>
      <c r="AB58" s="9">
        <f>(AA58*485)/(AB52*Y58)</f>
        <v>43.065091540306746</v>
      </c>
      <c r="AC58" s="9">
        <f>(AA58*485)/(AC52*Y58)</f>
        <v>21.532545770153373</v>
      </c>
      <c r="AD58" s="9">
        <f>(AA58*485)/(AD52*Y58)</f>
        <v>14.355030513435583</v>
      </c>
      <c r="AE58" s="9">
        <f>(AA58*485)/(AE52*Y58)</f>
        <v>10.766272885076686</v>
      </c>
      <c r="AF58" s="9">
        <f>(AA58*485)/(AF52*Y58)</f>
        <v>8.6130183080613492</v>
      </c>
      <c r="AG58" s="9">
        <f>(AA58*485)/(AG52*Y58)</f>
        <v>7.1775152567177916</v>
      </c>
      <c r="AH58" s="8">
        <f>(AA58*485)/(AH52*Y58)</f>
        <v>6.1521559343295351</v>
      </c>
      <c r="AI58" s="8">
        <f>(AA58*485)/(AI52*Y58)</f>
        <v>5.3831364425383432</v>
      </c>
      <c r="AJ58" s="8">
        <f>(AA58*485)/(AJ52*Y58)</f>
        <v>4.7850101711451938</v>
      </c>
      <c r="AK58" s="8">
        <f>(AA58*485)/(AK52*Y58)</f>
        <v>4.3065091540306746</v>
      </c>
      <c r="AL58" s="8">
        <f>(AA58*485)/(AL52*Y58)</f>
        <v>3.9150083218460678</v>
      </c>
      <c r="AM58" s="8">
        <f>(AA58*485)/(AM52*Y58)</f>
        <v>3.5887576283588958</v>
      </c>
      <c r="AN58" s="8">
        <f>(AA58*485)/(AN52*Y58)</f>
        <v>3.3126993492543653</v>
      </c>
      <c r="AO58" s="8">
        <f>(AA58*485)/(AO52*Y58)</f>
        <v>3.0760779671647676</v>
      </c>
      <c r="AP58" s="8">
        <f>(AA58*485)/(AP52*Y58)</f>
        <v>2.8710061026871165</v>
      </c>
      <c r="AQ58" s="81"/>
      <c r="AR58" s="108"/>
      <c r="AS58" s="108"/>
    </row>
    <row r="59" spans="1:45" ht="13.5" thickBot="1" x14ac:dyDescent="0.25">
      <c r="A59" s="83"/>
      <c r="B59" s="86"/>
      <c r="C59" s="84"/>
      <c r="D59" s="85"/>
      <c r="E59" s="85"/>
      <c r="F59" s="85"/>
      <c r="G59" s="85"/>
      <c r="H59" s="85"/>
      <c r="I59" s="85"/>
      <c r="J59" s="86"/>
      <c r="K59" s="86"/>
      <c r="L59" s="85"/>
      <c r="M59" s="85"/>
      <c r="N59" s="85"/>
      <c r="O59" s="85"/>
      <c r="P59" s="85"/>
      <c r="Q59" s="86"/>
      <c r="R59" s="86"/>
      <c r="S59" s="86"/>
      <c r="T59" s="86"/>
      <c r="U59" s="86"/>
      <c r="V59" s="86"/>
      <c r="W59" s="86"/>
      <c r="X59" s="86"/>
      <c r="Y59" s="87"/>
      <c r="Z59" s="87"/>
      <c r="AA59" s="88"/>
      <c r="AB59" s="89"/>
      <c r="AC59" s="89"/>
      <c r="AD59" s="89"/>
      <c r="AE59" s="89"/>
      <c r="AF59" s="89"/>
      <c r="AG59" s="89"/>
      <c r="AH59" s="89"/>
      <c r="AI59" s="90"/>
      <c r="AJ59" s="90"/>
      <c r="AK59" s="90"/>
      <c r="AL59" s="90"/>
      <c r="AM59" s="90"/>
      <c r="AN59" s="90"/>
      <c r="AO59" s="90"/>
      <c r="AP59" s="90"/>
      <c r="AQ59" s="82"/>
      <c r="AR59" s="108"/>
      <c r="AS59" s="108"/>
    </row>
    <row r="60" spans="1:45" ht="20.25" customHeight="1" x14ac:dyDescent="0.2">
      <c r="B60" s="108"/>
      <c r="C60" s="109"/>
      <c r="D60" s="110"/>
      <c r="E60" s="110"/>
      <c r="F60" s="110"/>
      <c r="G60" s="110"/>
      <c r="H60" s="110"/>
      <c r="I60" s="110"/>
      <c r="J60" s="108"/>
      <c r="K60" s="108"/>
      <c r="L60" s="110"/>
      <c r="M60" s="110"/>
      <c r="N60" s="110"/>
      <c r="O60" s="110"/>
      <c r="P60" s="110"/>
      <c r="Q60" s="108"/>
      <c r="R60" s="108"/>
      <c r="S60" s="108"/>
      <c r="T60" s="108"/>
      <c r="U60" s="108"/>
      <c r="V60" s="108"/>
      <c r="W60" s="108"/>
      <c r="X60" s="108"/>
      <c r="Y60" s="113"/>
      <c r="Z60" s="113"/>
      <c r="AA60" s="114"/>
      <c r="AB60" s="115"/>
      <c r="AC60" s="115"/>
      <c r="AD60" s="115"/>
      <c r="AE60" s="115"/>
      <c r="AF60" s="115"/>
      <c r="AG60" s="115"/>
      <c r="AH60" s="115"/>
      <c r="AI60" s="116"/>
      <c r="AJ60" s="116"/>
      <c r="AK60" s="116"/>
      <c r="AL60" s="116"/>
      <c r="AM60" s="116"/>
      <c r="AN60" s="116"/>
      <c r="AO60" s="116"/>
      <c r="AP60" s="116"/>
      <c r="AQ60" s="108"/>
      <c r="AR60" s="108"/>
      <c r="AS60" s="108"/>
    </row>
    <row r="62" spans="1:45" ht="18" x14ac:dyDescent="0.25">
      <c r="B62" s="152" t="s">
        <v>49</v>
      </c>
    </row>
    <row r="63" spans="1:45" ht="18" x14ac:dyDescent="0.25">
      <c r="B63" s="152" t="s">
        <v>50</v>
      </c>
    </row>
    <row r="64" spans="1:45" ht="18" x14ac:dyDescent="0.25">
      <c r="B64" s="152" t="s">
        <v>52</v>
      </c>
    </row>
    <row r="65" spans="2:8" ht="18" x14ac:dyDescent="0.25">
      <c r="B65" s="152" t="s">
        <v>54</v>
      </c>
    </row>
    <row r="66" spans="2:8" ht="18" x14ac:dyDescent="0.25">
      <c r="B66" s="152" t="s">
        <v>55</v>
      </c>
    </row>
    <row r="67" spans="2:8" ht="18" x14ac:dyDescent="0.25">
      <c r="B67" s="152" t="s">
        <v>51</v>
      </c>
    </row>
    <row r="68" spans="2:8" ht="18" x14ac:dyDescent="0.25">
      <c r="B68" s="152" t="s">
        <v>53</v>
      </c>
    </row>
    <row r="69" spans="2:8" ht="18" x14ac:dyDescent="0.25">
      <c r="B69" s="152"/>
    </row>
    <row r="74" spans="2:8" x14ac:dyDescent="0.2">
      <c r="H74" s="1" t="s">
        <v>56</v>
      </c>
    </row>
  </sheetData>
  <phoneticPr fontId="0" type="noConversion"/>
  <printOptions horizontalCentered="1" verticalCentered="1"/>
  <pageMargins left="0.62" right="0.54" top="0.72" bottom="0.5" header="0.67" footer="0.5"/>
  <pageSetup scale="60" orientation="landscape" horizontalDpi="300" verticalDpi="300" r:id="rId1"/>
  <headerFooter alignWithMargins="0">
    <oddHeader>&amp;L&amp;"Arial Rounded MT Bold,Bold"&amp;20WILGER &amp;C&amp;"Arial,Bold"&amp;16Adjustable Swath Boomless Nozzle Assemblies</oddHeader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2CE41-E7DC-41EC-9D22-3580CBABA2BF}">
  <sheetPr>
    <pageSetUpPr fitToPage="1"/>
  </sheetPr>
  <dimension ref="A1:AT61"/>
  <sheetViews>
    <sheetView tabSelected="1" zoomScaleNormal="100" workbookViewId="0">
      <selection activeCell="F54" sqref="F54"/>
    </sheetView>
  </sheetViews>
  <sheetFormatPr defaultRowHeight="12.75" x14ac:dyDescent="0.2"/>
  <cols>
    <col min="1" max="1" width="5.140625" style="1" bestFit="1" customWidth="1"/>
    <col min="2" max="2" width="14" customWidth="1"/>
    <col min="3" max="14" width="4.28515625" style="1" customWidth="1"/>
    <col min="15" max="18" width="4.28515625" customWidth="1"/>
    <col min="19" max="20" width="4.28515625" style="1" customWidth="1"/>
    <col min="21" max="26" width="4.28515625" customWidth="1"/>
    <col min="27" max="27" width="6.140625" customWidth="1"/>
    <col min="28" max="28" width="6.85546875" bestFit="1" customWidth="1"/>
    <col min="29" max="29" width="4.85546875" bestFit="1" customWidth="1"/>
    <col min="30" max="30" width="6.85546875" bestFit="1" customWidth="1"/>
    <col min="31" max="37" width="5.28515625" bestFit="1" customWidth="1"/>
    <col min="38" max="45" width="5.140625" bestFit="1" customWidth="1"/>
    <col min="46" max="46" width="2.7109375" customWidth="1"/>
  </cols>
  <sheetData>
    <row r="1" spans="1:46" ht="18" x14ac:dyDescent="0.25">
      <c r="A1" s="101" t="s">
        <v>48</v>
      </c>
    </row>
    <row r="2" spans="1:46" ht="18" x14ac:dyDescent="0.25">
      <c r="A2" s="101"/>
      <c r="B2" s="101" t="s">
        <v>37</v>
      </c>
      <c r="C2" s="102"/>
      <c r="F2"/>
      <c r="G2"/>
      <c r="N2"/>
      <c r="S2"/>
      <c r="T2"/>
      <c r="AA2" s="101" t="s">
        <v>38</v>
      </c>
      <c r="AB2" s="102"/>
      <c r="AC2" s="102"/>
      <c r="AD2" s="1"/>
      <c r="AE2" s="1"/>
      <c r="AH2" s="1"/>
      <c r="AI2" s="1"/>
      <c r="AJ2" s="1"/>
      <c r="AK2" s="1"/>
      <c r="AL2" s="1"/>
      <c r="AM2" s="1"/>
    </row>
    <row r="3" spans="1:46" ht="18" x14ac:dyDescent="0.25">
      <c r="A3" s="101"/>
      <c r="B3" s="101" t="s">
        <v>36</v>
      </c>
      <c r="C3" s="102"/>
      <c r="F3"/>
      <c r="G3"/>
      <c r="N3"/>
      <c r="S3"/>
      <c r="T3"/>
      <c r="AA3" s="142"/>
      <c r="AB3" s="143" t="s">
        <v>19</v>
      </c>
      <c r="AC3" s="144"/>
      <c r="AD3" s="144"/>
      <c r="AE3" s="144"/>
      <c r="AF3" s="144"/>
      <c r="AG3" s="145"/>
      <c r="AH3" s="145"/>
      <c r="AI3" s="144"/>
      <c r="AJ3" s="111"/>
      <c r="AK3" s="111"/>
      <c r="AL3" s="111"/>
      <c r="AM3" s="111"/>
    </row>
    <row r="4" spans="1:46" ht="13.5" thickBot="1" x14ac:dyDescent="0.25"/>
    <row r="5" spans="1:46" ht="18" x14ac:dyDescent="0.25">
      <c r="A5" s="133"/>
      <c r="B5" s="79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/>
      <c r="P5" s="79"/>
      <c r="Q5" s="79"/>
      <c r="R5" s="79"/>
      <c r="S5" s="78"/>
      <c r="T5" s="78"/>
      <c r="U5" s="79"/>
      <c r="V5" s="79"/>
      <c r="W5" s="79"/>
      <c r="X5" s="79"/>
      <c r="Y5" s="79"/>
      <c r="Z5" s="79"/>
      <c r="AA5" s="92" t="s">
        <v>40</v>
      </c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80"/>
    </row>
    <row r="6" spans="1:46" x14ac:dyDescent="0.2">
      <c r="A6" s="134"/>
      <c r="B6" s="107"/>
      <c r="C6" s="2" t="s">
        <v>18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67"/>
      <c r="X6" s="67"/>
      <c r="Y6" s="67"/>
      <c r="Z6" s="68"/>
      <c r="AA6" s="12"/>
      <c r="AB6" s="27" t="s">
        <v>13</v>
      </c>
      <c r="AC6" s="12"/>
      <c r="AD6" s="12"/>
      <c r="AE6" s="2" t="s">
        <v>12</v>
      </c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4"/>
      <c r="AT6" s="81"/>
    </row>
    <row r="7" spans="1:46" x14ac:dyDescent="0.2">
      <c r="A7" s="137" t="s">
        <v>47</v>
      </c>
      <c r="B7" s="2" t="s">
        <v>42</v>
      </c>
      <c r="C7" s="66">
        <v>-2</v>
      </c>
      <c r="D7" s="66">
        <v>2</v>
      </c>
      <c r="E7" s="66">
        <v>4</v>
      </c>
      <c r="F7" s="66">
        <v>6</v>
      </c>
      <c r="G7" s="66">
        <v>8</v>
      </c>
      <c r="H7" s="66">
        <v>10</v>
      </c>
      <c r="I7" s="66">
        <v>12</v>
      </c>
      <c r="J7" s="66">
        <v>14</v>
      </c>
      <c r="K7" s="66">
        <v>16</v>
      </c>
      <c r="L7" s="66">
        <v>18</v>
      </c>
      <c r="M7" s="66">
        <v>20</v>
      </c>
      <c r="N7" s="66">
        <v>22</v>
      </c>
      <c r="O7" s="66">
        <v>24</v>
      </c>
      <c r="P7" s="66">
        <v>26</v>
      </c>
      <c r="Q7" s="66">
        <v>28</v>
      </c>
      <c r="R7" s="66">
        <v>30</v>
      </c>
      <c r="S7" s="66">
        <v>32</v>
      </c>
      <c r="T7" s="66">
        <v>34</v>
      </c>
      <c r="U7" s="66">
        <v>36</v>
      </c>
      <c r="V7" s="44">
        <v>38</v>
      </c>
      <c r="W7" s="54">
        <v>40</v>
      </c>
      <c r="X7" s="54">
        <v>42</v>
      </c>
      <c r="Y7" s="54">
        <v>44</v>
      </c>
      <c r="Z7" s="54">
        <v>46</v>
      </c>
      <c r="AA7" s="12"/>
      <c r="AB7" s="27" t="s">
        <v>20</v>
      </c>
      <c r="AC7" s="12"/>
      <c r="AD7" s="12"/>
      <c r="AE7" s="5">
        <v>1</v>
      </c>
      <c r="AF7" s="5">
        <v>2</v>
      </c>
      <c r="AG7" s="5">
        <v>3</v>
      </c>
      <c r="AH7" s="5">
        <v>4</v>
      </c>
      <c r="AI7" s="5">
        <v>5</v>
      </c>
      <c r="AJ7" s="5">
        <v>6</v>
      </c>
      <c r="AK7" s="5">
        <v>7</v>
      </c>
      <c r="AL7" s="5">
        <v>8</v>
      </c>
      <c r="AM7" s="5">
        <v>9</v>
      </c>
      <c r="AN7" s="5">
        <v>10</v>
      </c>
      <c r="AO7" s="5">
        <v>11</v>
      </c>
      <c r="AP7" s="5">
        <v>12</v>
      </c>
      <c r="AQ7" s="5">
        <v>13</v>
      </c>
      <c r="AR7" s="5">
        <v>14</v>
      </c>
      <c r="AS7" s="5">
        <v>15</v>
      </c>
      <c r="AT7" s="81"/>
    </row>
    <row r="8" spans="1:46" x14ac:dyDescent="0.2">
      <c r="A8" s="138">
        <v>5</v>
      </c>
      <c r="B8" s="128" t="s">
        <v>57</v>
      </c>
      <c r="C8" s="70"/>
      <c r="D8" s="70"/>
      <c r="E8" s="70"/>
      <c r="F8" s="70"/>
      <c r="G8" s="70"/>
      <c r="H8" s="71"/>
      <c r="I8" s="61"/>
      <c r="J8" s="5"/>
      <c r="K8" s="5"/>
      <c r="L8" s="5"/>
      <c r="M8" s="5"/>
      <c r="N8" s="5"/>
      <c r="O8" s="5"/>
      <c r="P8" s="130"/>
      <c r="Q8" s="131"/>
      <c r="R8" s="131"/>
      <c r="S8" s="131"/>
      <c r="T8" s="131"/>
      <c r="U8" s="131"/>
      <c r="V8" s="131"/>
      <c r="W8" s="95"/>
      <c r="X8" s="95"/>
      <c r="Y8" s="95"/>
      <c r="Z8" s="95"/>
      <c r="AA8" s="12"/>
      <c r="AB8" s="27" t="s">
        <v>21</v>
      </c>
      <c r="AC8" s="72" t="s">
        <v>0</v>
      </c>
      <c r="AD8" s="72" t="s">
        <v>11</v>
      </c>
      <c r="AE8" s="5" t="s">
        <v>4</v>
      </c>
      <c r="AF8" s="5" t="s">
        <v>4</v>
      </c>
      <c r="AG8" s="5" t="s">
        <v>4</v>
      </c>
      <c r="AH8" s="5" t="s">
        <v>4</v>
      </c>
      <c r="AI8" s="5" t="s">
        <v>4</v>
      </c>
      <c r="AJ8" s="5" t="s">
        <v>4</v>
      </c>
      <c r="AK8" s="5" t="s">
        <v>4</v>
      </c>
      <c r="AL8" s="5" t="s">
        <v>4</v>
      </c>
      <c r="AM8" s="5" t="s">
        <v>4</v>
      </c>
      <c r="AN8" s="5" t="s">
        <v>4</v>
      </c>
      <c r="AO8" s="5" t="s">
        <v>4</v>
      </c>
      <c r="AP8" s="5" t="s">
        <v>4</v>
      </c>
      <c r="AQ8" s="5" t="s">
        <v>4</v>
      </c>
      <c r="AR8" s="5" t="s">
        <v>4</v>
      </c>
      <c r="AS8" s="5" t="s">
        <v>4</v>
      </c>
      <c r="AT8" s="81"/>
    </row>
    <row r="9" spans="1:46" x14ac:dyDescent="0.2">
      <c r="A9" s="139"/>
      <c r="B9" s="129" t="s">
        <v>57</v>
      </c>
      <c r="C9" s="70"/>
      <c r="D9" s="70"/>
      <c r="E9" s="70"/>
      <c r="F9" s="70"/>
      <c r="G9" s="70"/>
      <c r="H9" s="71"/>
      <c r="I9" s="61"/>
      <c r="J9" s="5"/>
      <c r="K9" s="5"/>
      <c r="L9" s="5"/>
      <c r="M9" s="5"/>
      <c r="N9" s="5"/>
      <c r="O9" s="5"/>
      <c r="P9" s="99"/>
      <c r="Q9" s="100"/>
      <c r="R9" s="100"/>
      <c r="S9" s="100"/>
      <c r="T9" s="100"/>
      <c r="U9" s="100"/>
      <c r="V9" s="100"/>
      <c r="W9" s="132"/>
      <c r="X9" s="132"/>
      <c r="Y9" s="132"/>
      <c r="Z9" s="132"/>
      <c r="AA9" s="12"/>
      <c r="AB9" s="27">
        <v>37</v>
      </c>
      <c r="AC9" s="72">
        <v>20</v>
      </c>
      <c r="AD9" s="73">
        <f>+AD11*SQRT(AC9)/SQRT(AC11)</f>
        <v>31.819805153394636</v>
      </c>
      <c r="AE9" s="9">
        <f>(AD9*495)/(AE7*AB9)</f>
        <v>425.69739326838771</v>
      </c>
      <c r="AF9" s="9">
        <f>(AD9*495)/(AF7*AB9)</f>
        <v>212.84869663419386</v>
      </c>
      <c r="AG9" s="9">
        <f>(AD9*495)/(AG7*AB9)</f>
        <v>141.89913108946257</v>
      </c>
      <c r="AH9" s="9">
        <f>(AD9*495)/(AH7*AB9)</f>
        <v>106.42434831709693</v>
      </c>
      <c r="AI9" s="9">
        <f>(AD9*495)/(AI7*AB9)</f>
        <v>85.139478653677543</v>
      </c>
      <c r="AJ9" s="9">
        <f>(AD9*495)/(AJ7*AB9)</f>
        <v>70.949565544731286</v>
      </c>
      <c r="AK9" s="9">
        <f>(AD9*495)/(AK7*AB9)</f>
        <v>60.813913324055385</v>
      </c>
      <c r="AL9" s="9">
        <f>(AD9*495)/(AL7*AB9)</f>
        <v>53.212174158548464</v>
      </c>
      <c r="AM9" s="9">
        <f>(AD9*495)/(AM7*AB9)</f>
        <v>47.29971036315419</v>
      </c>
      <c r="AN9" s="9">
        <f>(AD9*495)/(AN7*AB9)</f>
        <v>42.569739326838771</v>
      </c>
      <c r="AO9" s="9">
        <f>(AD9*495)/(AO7*AB9)</f>
        <v>38.699763024398884</v>
      </c>
      <c r="AP9" s="9">
        <f>(AD9*495)/(AP7*AB9)</f>
        <v>35.474782772365643</v>
      </c>
      <c r="AQ9" s="9">
        <f>(AD9*495)/(AQ7*AB9)</f>
        <v>32.745953328337514</v>
      </c>
      <c r="AR9" s="9">
        <f>(AD9*495)/(AR7*AB9)</f>
        <v>30.406956662027692</v>
      </c>
      <c r="AS9" s="9">
        <f>(AD9*495)/(AS7*AB9)</f>
        <v>28.379826217892514</v>
      </c>
      <c r="AT9" s="81"/>
    </row>
    <row r="10" spans="1:46" x14ac:dyDescent="0.2">
      <c r="A10" s="140">
        <v>4</v>
      </c>
      <c r="B10" s="69" t="s">
        <v>16</v>
      </c>
      <c r="C10" s="6"/>
      <c r="D10" s="5"/>
      <c r="E10" s="70"/>
      <c r="F10" s="70"/>
      <c r="G10" s="70"/>
      <c r="H10" s="70"/>
      <c r="I10" s="70"/>
      <c r="J10" s="5"/>
      <c r="K10" s="5"/>
      <c r="L10" s="5"/>
      <c r="M10" s="48"/>
      <c r="N10" s="48"/>
      <c r="O10" s="48"/>
      <c r="P10" s="48"/>
      <c r="Q10" s="48"/>
      <c r="R10" s="47"/>
      <c r="S10" s="47"/>
      <c r="T10" s="47"/>
      <c r="U10" s="13"/>
      <c r="V10" s="34"/>
      <c r="W10" s="13"/>
      <c r="X10" s="13"/>
      <c r="Y10" s="13"/>
      <c r="Z10" s="13"/>
      <c r="AA10" s="12"/>
      <c r="AB10" s="27">
        <v>37</v>
      </c>
      <c r="AC10" s="72">
        <v>30</v>
      </c>
      <c r="AD10" s="73">
        <f>+AD11*SQRT(AC10)/SQRT(AC11)</f>
        <v>38.97114317029974</v>
      </c>
      <c r="AE10" s="9">
        <f>(AD10*495)/(AE7*AB10)</f>
        <v>521.37069917022632</v>
      </c>
      <c r="AF10" s="9">
        <f>(AD10*495)/(AF7*AB10)</f>
        <v>260.68534958511316</v>
      </c>
      <c r="AG10" s="9">
        <f>(AD10*495)/(AG7*AB10)</f>
        <v>173.7902330567421</v>
      </c>
      <c r="AH10" s="9">
        <f>(AD10*495)/(AH7*AB10)</f>
        <v>130.34267479255658</v>
      </c>
      <c r="AI10" s="9">
        <f>(AD10*495)/(AI7*AB10)</f>
        <v>104.27413983404526</v>
      </c>
      <c r="AJ10" s="9">
        <f>(AD10*495)/(AJ7*AB10)</f>
        <v>86.895116528371048</v>
      </c>
      <c r="AK10" s="9">
        <f>(AD10*495)/(AK7*AB10)</f>
        <v>74.481528452889464</v>
      </c>
      <c r="AL10" s="9">
        <f>(AD10*495)/(AL7*AB10)</f>
        <v>65.17133739627829</v>
      </c>
      <c r="AM10" s="9">
        <f>(AD10*495)/(AM7*AB10)</f>
        <v>57.930077685580699</v>
      </c>
      <c r="AN10" s="9">
        <f>(AD10*495)/(AN7*AB10)</f>
        <v>52.137069917022629</v>
      </c>
      <c r="AO10" s="9">
        <f>(AD10*495)/(AO7*AB10)</f>
        <v>47.397336288202389</v>
      </c>
      <c r="AP10" s="9">
        <f>(AD10*495)/(AP7*AB10)</f>
        <v>43.447558264185524</v>
      </c>
      <c r="AQ10" s="9">
        <f>(AD10*495)/(AQ7*AB10)</f>
        <v>40.105438397709712</v>
      </c>
      <c r="AR10" s="9">
        <f>(AD10*495)/(AR7*AB10)</f>
        <v>37.240764226444732</v>
      </c>
      <c r="AS10" s="9">
        <f>(AD10*495)/(AS7*AB10)</f>
        <v>34.758046611348419</v>
      </c>
      <c r="AT10" s="81"/>
    </row>
    <row r="11" spans="1:46" x14ac:dyDescent="0.2">
      <c r="A11" s="141"/>
      <c r="B11" s="69" t="s">
        <v>16</v>
      </c>
      <c r="C11" s="6"/>
      <c r="D11" s="5"/>
      <c r="E11" s="70"/>
      <c r="F11" s="70"/>
      <c r="G11" s="70"/>
      <c r="H11" s="70"/>
      <c r="I11" s="70"/>
      <c r="J11" s="5"/>
      <c r="K11" s="5"/>
      <c r="L11" s="5"/>
      <c r="M11" s="48"/>
      <c r="N11" s="48"/>
      <c r="O11" s="48"/>
      <c r="P11" s="48"/>
      <c r="Q11" s="48"/>
      <c r="R11" s="47"/>
      <c r="S11" s="47"/>
      <c r="T11" s="47"/>
      <c r="U11" s="13"/>
      <c r="V11" s="34"/>
      <c r="W11" s="13"/>
      <c r="X11" s="13"/>
      <c r="Y11" s="13"/>
      <c r="Z11" s="13"/>
      <c r="AA11" s="12"/>
      <c r="AB11" s="27">
        <v>42</v>
      </c>
      <c r="AC11" s="23">
        <v>40</v>
      </c>
      <c r="AD11" s="26">
        <v>45</v>
      </c>
      <c r="AE11" s="9">
        <f>(AD11*495)/(AE7*AB11)</f>
        <v>530.35714285714289</v>
      </c>
      <c r="AF11" s="9">
        <f>(AD11*495)/(AF7*AB11)</f>
        <v>265.17857142857144</v>
      </c>
      <c r="AG11" s="9">
        <f>(AD11*495)/(AG7*AB11)</f>
        <v>176.78571428571428</v>
      </c>
      <c r="AH11" s="9">
        <f>(AD11*495)/(AH7*AB11)</f>
        <v>132.58928571428572</v>
      </c>
      <c r="AI11" s="9">
        <f>(AD11*495)/(AI7*AB11)</f>
        <v>106.07142857142857</v>
      </c>
      <c r="AJ11" s="9">
        <f>(AD11*495)/(AJ7*AB11)</f>
        <v>88.392857142857139</v>
      </c>
      <c r="AK11" s="9">
        <f>(AD11*495)/(AK7*AB11)</f>
        <v>75.765306122448976</v>
      </c>
      <c r="AL11" s="9">
        <f>(AD11*495)/(AL7*AB11)</f>
        <v>66.294642857142861</v>
      </c>
      <c r="AM11" s="9">
        <f>(AD11*495)/(AM7*AB11)</f>
        <v>58.928571428571431</v>
      </c>
      <c r="AN11" s="9">
        <f>(AD11*495)/(AN7*AB11)</f>
        <v>53.035714285714285</v>
      </c>
      <c r="AO11" s="9">
        <f>(AD11*495)/(AO7*AB11)</f>
        <v>48.214285714285715</v>
      </c>
      <c r="AP11" s="9">
        <f>(AD11*495)/(AP7*AB11)</f>
        <v>44.196428571428569</v>
      </c>
      <c r="AQ11" s="9">
        <f>(AD11*495)/(AQ7*AB11)</f>
        <v>40.796703296703299</v>
      </c>
      <c r="AR11" s="9">
        <f>(AD11*495)/(AR7*AB11)</f>
        <v>37.882653061224488</v>
      </c>
      <c r="AS11" s="9">
        <f>(AD11*495)/(AS7*AB11)</f>
        <v>35.357142857142854</v>
      </c>
      <c r="AT11" s="81"/>
    </row>
    <row r="12" spans="1:46" x14ac:dyDescent="0.2">
      <c r="A12" s="140">
        <v>3</v>
      </c>
      <c r="B12" s="69" t="s">
        <v>15</v>
      </c>
      <c r="C12" s="6"/>
      <c r="D12" s="5"/>
      <c r="E12" s="5"/>
      <c r="F12" s="5"/>
      <c r="G12" s="5"/>
      <c r="H12" s="49"/>
      <c r="I12" s="49"/>
      <c r="J12" s="48"/>
      <c r="K12" s="48"/>
      <c r="L12" s="48"/>
      <c r="M12" s="48"/>
      <c r="N12" s="48"/>
      <c r="O12" s="47"/>
      <c r="P12" s="50"/>
      <c r="Q12" s="67"/>
      <c r="R12" s="67"/>
      <c r="S12" s="67"/>
      <c r="T12" s="13"/>
      <c r="U12" s="13"/>
      <c r="V12" s="34"/>
      <c r="W12" s="13"/>
      <c r="X12" s="13"/>
      <c r="Y12" s="13"/>
      <c r="Z12" s="13"/>
      <c r="AA12" s="12"/>
      <c r="AB12" s="27">
        <v>47</v>
      </c>
      <c r="AC12" s="72">
        <v>50</v>
      </c>
      <c r="AD12" s="73">
        <f>+AD11*SQRT(AC12)/SQRT(AC11)</f>
        <v>50.311529493745269</v>
      </c>
      <c r="AE12" s="9">
        <f>(AD12*495)/(AE7*AB12)</f>
        <v>529.8767467958279</v>
      </c>
      <c r="AF12" s="9">
        <f>(AD12*495)/(AF7*AB12)</f>
        <v>264.93837339791395</v>
      </c>
      <c r="AG12" s="9">
        <f>(AD12*495)/(AG7*AB12)</f>
        <v>176.62558226527597</v>
      </c>
      <c r="AH12" s="9">
        <f>(AD12*495)/(AH7*AB12)</f>
        <v>132.46918669895697</v>
      </c>
      <c r="AI12" s="9">
        <f>(AD12*495)/(AI7*AB12)</f>
        <v>105.97534935916558</v>
      </c>
      <c r="AJ12" s="9">
        <f>(AD12*495)/(AJ7*AB12)</f>
        <v>88.312791132637983</v>
      </c>
      <c r="AK12" s="9">
        <f>(AD12*495)/(AK7*AB12)</f>
        <v>75.6966781136897</v>
      </c>
      <c r="AL12" s="9">
        <f>(AD12*495)/(AL7*AB12)</f>
        <v>66.234593349478487</v>
      </c>
      <c r="AM12" s="9">
        <f>(AD12*495)/(AM7*AB12)</f>
        <v>58.875194088425317</v>
      </c>
      <c r="AN12" s="9">
        <f>(AD12*495)/(AN7*AB12)</f>
        <v>52.987674679582788</v>
      </c>
      <c r="AO12" s="9">
        <f>(AD12*495)/(AO7*AB12)</f>
        <v>48.17061334507526</v>
      </c>
      <c r="AP12" s="9">
        <f>(AD12*495)/(AP7*AB12)</f>
        <v>44.156395566318992</v>
      </c>
      <c r="AQ12" s="9">
        <f>(AD12*495)/(AQ7*AB12)</f>
        <v>40.75974975352522</v>
      </c>
      <c r="AR12" s="9">
        <f>(AD12*495)/(AR7*AB12)</f>
        <v>37.84833905684485</v>
      </c>
      <c r="AS12" s="9">
        <f>(AD12*495)/(AS7*AB12)</f>
        <v>35.325116453055188</v>
      </c>
      <c r="AT12" s="81"/>
    </row>
    <row r="13" spans="1:46" x14ac:dyDescent="0.2">
      <c r="A13" s="141"/>
      <c r="B13" s="69" t="s">
        <v>15</v>
      </c>
      <c r="C13" s="6"/>
      <c r="D13" s="5"/>
      <c r="E13" s="5"/>
      <c r="F13" s="5"/>
      <c r="G13" s="5"/>
      <c r="H13" s="49"/>
      <c r="I13" s="49"/>
      <c r="J13" s="48"/>
      <c r="K13" s="48"/>
      <c r="L13" s="48"/>
      <c r="M13" s="48"/>
      <c r="N13" s="48"/>
      <c r="O13" s="47"/>
      <c r="P13" s="50"/>
      <c r="Q13" s="67"/>
      <c r="R13" s="67"/>
      <c r="S13" s="67"/>
      <c r="T13" s="13"/>
      <c r="U13" s="13"/>
      <c r="V13" s="34"/>
      <c r="W13" s="13"/>
      <c r="X13" s="13"/>
      <c r="Y13" s="13"/>
      <c r="Z13" s="13"/>
      <c r="AA13" s="12"/>
      <c r="AB13" s="27">
        <v>47</v>
      </c>
      <c r="AC13" s="72">
        <v>60</v>
      </c>
      <c r="AD13" s="73">
        <f>+AD11*SQRT(AC13)/SQRT(AC11)</f>
        <v>55.113519212621505</v>
      </c>
      <c r="AE13" s="9">
        <f>(AD13*495)/(AE7*AB13)</f>
        <v>580.45089383505626</v>
      </c>
      <c r="AF13" s="9">
        <f>(AD13*495)/(AF7*AB13)</f>
        <v>290.22544691752813</v>
      </c>
      <c r="AG13" s="9">
        <f>(AD13*495)/(AG7*AB13)</f>
        <v>193.48363127835208</v>
      </c>
      <c r="AH13" s="9">
        <f>(AD13*495)/(AH7*AB13)</f>
        <v>145.11272345876407</v>
      </c>
      <c r="AI13" s="9">
        <f>(AD13*495)/(AI7*AB13)</f>
        <v>116.09017876701125</v>
      </c>
      <c r="AJ13" s="9">
        <f>(AD13*495)/(AJ7*AB13)</f>
        <v>96.741815639176039</v>
      </c>
      <c r="AK13" s="9">
        <f>(AD13*495)/(AK7*AB13)</f>
        <v>82.921556262150887</v>
      </c>
      <c r="AL13" s="9">
        <f>(AD13*495)/(AL7*AB13)</f>
        <v>72.556361729382033</v>
      </c>
      <c r="AM13" s="9">
        <f>(AD13*495)/(AM7*AB13)</f>
        <v>64.494543759450693</v>
      </c>
      <c r="AN13" s="9">
        <f>(AD13*495)/(AN7*AB13)</f>
        <v>58.045089383505626</v>
      </c>
      <c r="AO13" s="9">
        <f>(AD13*495)/(AO7*AB13)</f>
        <v>52.768263075914206</v>
      </c>
      <c r="AP13" s="9">
        <f>(AD13*495)/(AP7*AB13)</f>
        <v>48.37090781958802</v>
      </c>
      <c r="AQ13" s="9">
        <f>(AD13*495)/(AQ7*AB13)</f>
        <v>44.650068756542787</v>
      </c>
      <c r="AR13" s="9">
        <f>(AD13*495)/(AR7*AB13)</f>
        <v>41.460778131075443</v>
      </c>
      <c r="AS13" s="9">
        <f>(AD13*495)/(AS7*AB13)</f>
        <v>38.696726255670413</v>
      </c>
      <c r="AT13" s="81"/>
    </row>
    <row r="14" spans="1:46" ht="13.5" thickBot="1" x14ac:dyDescent="0.25">
      <c r="A14" s="135">
        <v>2</v>
      </c>
      <c r="B14" s="69" t="s">
        <v>14</v>
      </c>
      <c r="C14" s="6"/>
      <c r="D14" s="5"/>
      <c r="E14" s="5"/>
      <c r="F14" s="5"/>
      <c r="G14" s="48"/>
      <c r="H14" s="48"/>
      <c r="I14" s="49"/>
      <c r="J14" s="48"/>
      <c r="K14" s="48"/>
      <c r="L14" s="48"/>
      <c r="M14" s="47"/>
      <c r="N14" s="47"/>
      <c r="O14" s="86"/>
      <c r="P14" s="13"/>
      <c r="Q14" s="13"/>
      <c r="R14" s="13"/>
      <c r="S14" s="5"/>
      <c r="T14" s="5"/>
      <c r="U14" s="13"/>
      <c r="V14" s="13"/>
      <c r="W14" s="13"/>
      <c r="X14" s="13"/>
      <c r="Y14" s="13"/>
      <c r="Z14" s="13"/>
      <c r="AA14" s="127"/>
      <c r="AB14" s="74"/>
      <c r="AC14" s="103"/>
      <c r="AD14" s="104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81"/>
    </row>
    <row r="15" spans="1:46" ht="13.5" customHeight="1" x14ac:dyDescent="0.2">
      <c r="A15" s="141"/>
      <c r="B15" s="69" t="s">
        <v>14</v>
      </c>
      <c r="C15" s="6"/>
      <c r="D15" s="5"/>
      <c r="E15" s="5"/>
      <c r="F15" s="5"/>
      <c r="G15" s="48"/>
      <c r="H15" s="48"/>
      <c r="I15" s="49"/>
      <c r="J15" s="48"/>
      <c r="K15" s="48"/>
      <c r="L15" s="48"/>
      <c r="M15" s="47"/>
      <c r="N15" s="47"/>
      <c r="O15" s="12"/>
      <c r="P15" s="13"/>
      <c r="Q15" s="13"/>
      <c r="R15" s="13"/>
      <c r="S15" s="5"/>
      <c r="T15" s="5"/>
      <c r="U15" s="13"/>
      <c r="V15" s="13"/>
      <c r="W15" s="13"/>
      <c r="X15" s="13"/>
      <c r="Y15" s="13"/>
      <c r="Z15" s="13"/>
      <c r="AA15" s="127"/>
      <c r="AB15" s="74"/>
      <c r="AC15" s="103"/>
      <c r="AD15" s="104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81"/>
    </row>
    <row r="16" spans="1:46" ht="13.5" customHeight="1" x14ac:dyDescent="0.2">
      <c r="A16" s="140">
        <v>1</v>
      </c>
      <c r="B16" s="118" t="s">
        <v>25</v>
      </c>
      <c r="C16" s="63"/>
      <c r="D16" s="63"/>
      <c r="E16" s="63"/>
      <c r="F16" s="63"/>
      <c r="G16" s="60"/>
      <c r="H16" s="13"/>
      <c r="I16" s="13"/>
      <c r="J16" s="54"/>
      <c r="K16" s="54"/>
      <c r="L16" s="54"/>
      <c r="M16" s="54"/>
      <c r="N16" s="5"/>
      <c r="O16" s="5"/>
      <c r="P16" s="13"/>
      <c r="Q16" s="13"/>
      <c r="R16" s="13"/>
      <c r="S16" s="13"/>
      <c r="T16" s="13"/>
      <c r="U16" s="13"/>
      <c r="V16" s="34"/>
      <c r="W16" s="13"/>
      <c r="X16" s="13"/>
      <c r="Y16" s="13"/>
      <c r="Z16" s="13"/>
      <c r="AA16" s="12"/>
      <c r="AB16" s="74"/>
      <c r="AC16" s="103"/>
      <c r="AD16" s="104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81"/>
    </row>
    <row r="17" spans="1:46" ht="13.5" customHeight="1" x14ac:dyDescent="0.2">
      <c r="A17" s="141"/>
      <c r="B17" s="69" t="s">
        <v>24</v>
      </c>
      <c r="C17" s="120"/>
      <c r="D17" s="120"/>
      <c r="E17" s="120"/>
      <c r="F17" s="120"/>
      <c r="G17" s="119"/>
      <c r="H17" s="54"/>
      <c r="I17" s="121"/>
      <c r="J17" s="54"/>
      <c r="K17" s="54"/>
      <c r="L17" s="54"/>
      <c r="M17" s="54"/>
      <c r="N17" s="54"/>
      <c r="O17" s="54"/>
      <c r="P17" s="54"/>
      <c r="Q17" s="13"/>
      <c r="R17" s="13"/>
      <c r="S17" s="13"/>
      <c r="T17" s="13"/>
      <c r="U17" s="13"/>
      <c r="V17" s="34"/>
      <c r="W17" s="13"/>
      <c r="X17" s="13"/>
      <c r="Y17" s="13"/>
      <c r="Z17" s="13"/>
      <c r="AA17" s="12"/>
      <c r="AB17" s="74"/>
      <c r="AC17" s="103"/>
      <c r="AD17" s="104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81"/>
    </row>
    <row r="18" spans="1:46" ht="13.5" customHeight="1" thickBot="1" x14ac:dyDescent="0.25">
      <c r="A18" s="136"/>
      <c r="B18" s="122"/>
      <c r="C18" s="123"/>
      <c r="D18" s="123"/>
      <c r="E18" s="123"/>
      <c r="F18" s="123"/>
      <c r="G18" s="124"/>
      <c r="H18" s="125"/>
      <c r="I18" s="126"/>
      <c r="J18" s="125"/>
      <c r="K18" s="125"/>
      <c r="L18" s="125"/>
      <c r="M18" s="125"/>
      <c r="N18" s="125"/>
      <c r="O18" s="125"/>
      <c r="P18" s="125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7"/>
      <c r="AC18" s="105"/>
      <c r="AD18" s="106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2"/>
    </row>
    <row r="19" spans="1:46" ht="13.5" customHeight="1" thickBot="1" x14ac:dyDescent="0.25">
      <c r="AB19" s="74"/>
      <c r="AC19" s="103"/>
      <c r="AD19" s="104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</row>
    <row r="20" spans="1:46" ht="18" x14ac:dyDescent="0.25">
      <c r="A20" s="133"/>
      <c r="B20" s="79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9"/>
      <c r="P20" s="79"/>
      <c r="Q20" s="79"/>
      <c r="R20" s="79"/>
      <c r="S20" s="78"/>
      <c r="T20" s="78"/>
      <c r="U20" s="79"/>
      <c r="V20" s="79"/>
      <c r="W20" s="79"/>
      <c r="X20" s="79"/>
      <c r="Y20" s="79"/>
      <c r="Z20" s="79"/>
      <c r="AA20" s="92" t="s">
        <v>39</v>
      </c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80"/>
    </row>
    <row r="21" spans="1:46" x14ac:dyDescent="0.2">
      <c r="A21" s="134"/>
      <c r="B21" s="107"/>
      <c r="C21" s="2" t="s">
        <v>18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67"/>
      <c r="X21" s="67"/>
      <c r="Y21" s="67"/>
      <c r="Z21" s="68"/>
      <c r="AA21" s="12"/>
      <c r="AB21" s="27" t="s">
        <v>13</v>
      </c>
      <c r="AC21" s="12"/>
      <c r="AD21" s="12"/>
      <c r="AE21" s="2" t="s">
        <v>12</v>
      </c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4"/>
      <c r="AT21" s="81"/>
    </row>
    <row r="22" spans="1:46" x14ac:dyDescent="0.2">
      <c r="A22" s="137" t="s">
        <v>47</v>
      </c>
      <c r="B22" s="2" t="s">
        <v>42</v>
      </c>
      <c r="C22" s="66">
        <v>-2</v>
      </c>
      <c r="D22" s="66">
        <v>2</v>
      </c>
      <c r="E22" s="66">
        <v>4</v>
      </c>
      <c r="F22" s="66">
        <v>6</v>
      </c>
      <c r="G22" s="66">
        <v>8</v>
      </c>
      <c r="H22" s="66">
        <v>10</v>
      </c>
      <c r="I22" s="66">
        <v>12</v>
      </c>
      <c r="J22" s="66">
        <v>14</v>
      </c>
      <c r="K22" s="66">
        <v>16</v>
      </c>
      <c r="L22" s="66">
        <v>18</v>
      </c>
      <c r="M22" s="66">
        <v>20</v>
      </c>
      <c r="N22" s="66">
        <v>22</v>
      </c>
      <c r="O22" s="66">
        <v>24</v>
      </c>
      <c r="P22" s="66">
        <v>26</v>
      </c>
      <c r="Q22" s="66">
        <v>28</v>
      </c>
      <c r="R22" s="66">
        <v>30</v>
      </c>
      <c r="S22" s="66">
        <v>32</v>
      </c>
      <c r="T22" s="66">
        <v>34</v>
      </c>
      <c r="U22" s="66">
        <v>36</v>
      </c>
      <c r="V22" s="44">
        <v>38</v>
      </c>
      <c r="W22" s="54">
        <v>40</v>
      </c>
      <c r="X22" s="54">
        <v>42</v>
      </c>
      <c r="Y22" s="54">
        <v>44</v>
      </c>
      <c r="Z22" s="54">
        <v>46</v>
      </c>
      <c r="AA22" s="12"/>
      <c r="AB22" s="27" t="s">
        <v>20</v>
      </c>
      <c r="AC22" s="12"/>
      <c r="AD22" s="12"/>
      <c r="AE22" s="5">
        <v>1</v>
      </c>
      <c r="AF22" s="5">
        <v>2</v>
      </c>
      <c r="AG22" s="5">
        <v>3</v>
      </c>
      <c r="AH22" s="5">
        <v>4</v>
      </c>
      <c r="AI22" s="5">
        <v>5</v>
      </c>
      <c r="AJ22" s="5">
        <v>6</v>
      </c>
      <c r="AK22" s="5">
        <v>7</v>
      </c>
      <c r="AL22" s="5">
        <v>8</v>
      </c>
      <c r="AM22" s="5">
        <v>9</v>
      </c>
      <c r="AN22" s="5">
        <v>10</v>
      </c>
      <c r="AO22" s="5">
        <v>11</v>
      </c>
      <c r="AP22" s="5">
        <v>12</v>
      </c>
      <c r="AQ22" s="5">
        <v>13</v>
      </c>
      <c r="AR22" s="5">
        <v>14</v>
      </c>
      <c r="AS22" s="5">
        <v>15</v>
      </c>
      <c r="AT22" s="81"/>
    </row>
    <row r="23" spans="1:46" x14ac:dyDescent="0.2">
      <c r="A23" s="138">
        <v>5</v>
      </c>
      <c r="B23" s="128" t="s">
        <v>57</v>
      </c>
      <c r="C23" s="70"/>
      <c r="D23" s="70"/>
      <c r="E23" s="70"/>
      <c r="F23" s="70"/>
      <c r="G23" s="70"/>
      <c r="H23" s="71"/>
      <c r="I23" s="61"/>
      <c r="J23" s="5"/>
      <c r="K23" s="5"/>
      <c r="L23" s="5"/>
      <c r="M23" s="5"/>
      <c r="N23" s="5"/>
      <c r="O23" s="5"/>
      <c r="P23" s="130"/>
      <c r="Q23" s="131"/>
      <c r="R23" s="131"/>
      <c r="S23" s="131"/>
      <c r="T23" s="131"/>
      <c r="U23" s="131"/>
      <c r="V23" s="131"/>
      <c r="W23" s="95"/>
      <c r="X23" s="95"/>
      <c r="Y23" s="95"/>
      <c r="Z23" s="95"/>
      <c r="AA23" s="12"/>
      <c r="AB23" s="27" t="s">
        <v>21</v>
      </c>
      <c r="AC23" s="27" t="s">
        <v>0</v>
      </c>
      <c r="AD23" s="27" t="s">
        <v>11</v>
      </c>
      <c r="AE23" s="5" t="s">
        <v>4</v>
      </c>
      <c r="AF23" s="5" t="s">
        <v>4</v>
      </c>
      <c r="AG23" s="5" t="s">
        <v>4</v>
      </c>
      <c r="AH23" s="5" t="s">
        <v>4</v>
      </c>
      <c r="AI23" s="5" t="s">
        <v>4</v>
      </c>
      <c r="AJ23" s="5" t="s">
        <v>4</v>
      </c>
      <c r="AK23" s="5" t="s">
        <v>4</v>
      </c>
      <c r="AL23" s="5" t="s">
        <v>4</v>
      </c>
      <c r="AM23" s="5" t="s">
        <v>4</v>
      </c>
      <c r="AN23" s="5" t="s">
        <v>4</v>
      </c>
      <c r="AO23" s="5" t="s">
        <v>4</v>
      </c>
      <c r="AP23" s="5" t="s">
        <v>4</v>
      </c>
      <c r="AQ23" s="5" t="s">
        <v>4</v>
      </c>
      <c r="AR23" s="5" t="s">
        <v>4</v>
      </c>
      <c r="AS23" s="5" t="s">
        <v>4</v>
      </c>
      <c r="AT23" s="81"/>
    </row>
    <row r="24" spans="1:46" x14ac:dyDescent="0.2">
      <c r="A24" s="139"/>
      <c r="B24" s="129" t="s">
        <v>58</v>
      </c>
      <c r="C24" s="70"/>
      <c r="D24" s="70"/>
      <c r="E24" s="70"/>
      <c r="F24" s="70"/>
      <c r="G24" s="70"/>
      <c r="H24" s="71"/>
      <c r="I24" s="61"/>
      <c r="J24" s="5"/>
      <c r="K24" s="5"/>
      <c r="L24" s="5"/>
      <c r="M24" s="5"/>
      <c r="N24" s="5"/>
      <c r="O24" s="5"/>
      <c r="P24" s="99"/>
      <c r="Q24" s="100"/>
      <c r="R24" s="100"/>
      <c r="S24" s="100"/>
      <c r="T24" s="100"/>
      <c r="U24" s="100"/>
      <c r="V24" s="100"/>
      <c r="W24" s="132"/>
      <c r="X24" s="132"/>
      <c r="Y24" s="132"/>
      <c r="Z24" s="132"/>
      <c r="AA24" s="12"/>
      <c r="AB24" s="27">
        <v>37</v>
      </c>
      <c r="AC24" s="27">
        <v>20</v>
      </c>
      <c r="AD24" s="30">
        <f>+AD26*SQRT(AC24)/SQRT(AC26)</f>
        <v>23.688077169749342</v>
      </c>
      <c r="AE24" s="9">
        <f>(AD24*495)/(AE22*AB24)</f>
        <v>316.90805943313308</v>
      </c>
      <c r="AF24" s="9">
        <f>(AD24*495)/(AF22*AB24)</f>
        <v>158.45402971656654</v>
      </c>
      <c r="AG24" s="9">
        <f>(AD24*495)/(AG22*AB24)</f>
        <v>105.63601981104436</v>
      </c>
      <c r="AH24" s="9">
        <f>(AD24*495)/(AH22*AB24)</f>
        <v>79.227014858283269</v>
      </c>
      <c r="AI24" s="9">
        <f>(AD24*495)/(AI22*AB24)</f>
        <v>63.381611886626615</v>
      </c>
      <c r="AJ24" s="9">
        <f>(AD24*495)/(AJ22*AB24)</f>
        <v>52.818009905522182</v>
      </c>
      <c r="AK24" s="9">
        <f>(AD24*495)/(AK22*AB24)</f>
        <v>45.272579919019016</v>
      </c>
      <c r="AL24" s="9">
        <f>(AD24*495)/(AL22*AB24)</f>
        <v>39.613507429141634</v>
      </c>
      <c r="AM24" s="9">
        <f>(AD24*495)/(AM22*AB24)</f>
        <v>35.212006603681452</v>
      </c>
      <c r="AN24" s="9">
        <f>(AD24*495)/(AN22*AB24)</f>
        <v>31.690805943313308</v>
      </c>
      <c r="AO24" s="9">
        <f>(AD24*495)/(AO22*AB24)</f>
        <v>28.80982358483028</v>
      </c>
      <c r="AP24" s="9">
        <f>(AD24*495)/(AP22*AB24)</f>
        <v>26.409004952761091</v>
      </c>
      <c r="AQ24" s="9">
        <f>(AD24*495)/(AQ22*AB24)</f>
        <v>24.377543033317931</v>
      </c>
      <c r="AR24" s="9">
        <f>(AD24*495)/(AR22*AB24)</f>
        <v>22.636289959509508</v>
      </c>
      <c r="AS24" s="9">
        <f>(AD24*495)/(AS22*AB24)</f>
        <v>21.127203962208874</v>
      </c>
      <c r="AT24" s="81"/>
    </row>
    <row r="25" spans="1:46" x14ac:dyDescent="0.2">
      <c r="A25" s="140">
        <v>4</v>
      </c>
      <c r="B25" s="69" t="s">
        <v>16</v>
      </c>
      <c r="C25" s="6"/>
      <c r="D25" s="5"/>
      <c r="E25" s="70"/>
      <c r="F25" s="70"/>
      <c r="G25" s="70"/>
      <c r="H25" s="70"/>
      <c r="I25" s="70"/>
      <c r="J25" s="5"/>
      <c r="K25" s="5"/>
      <c r="L25" s="5"/>
      <c r="M25" s="48"/>
      <c r="N25" s="48"/>
      <c r="O25" s="48"/>
      <c r="P25" s="48"/>
      <c r="Q25" s="48"/>
      <c r="R25" s="47"/>
      <c r="S25" s="47"/>
      <c r="T25" s="47"/>
      <c r="U25" s="13"/>
      <c r="V25" s="34"/>
      <c r="W25" s="13"/>
      <c r="X25" s="13"/>
      <c r="Y25" s="13"/>
      <c r="Z25" s="13"/>
      <c r="AA25" s="12"/>
      <c r="AB25" s="27">
        <v>37</v>
      </c>
      <c r="AC25" s="27">
        <v>30</v>
      </c>
      <c r="AD25" s="30">
        <f>+AD26*SQRT(AC25)/SQRT(AC26)</f>
        <v>29.011851026778693</v>
      </c>
      <c r="AE25" s="9">
        <f>(AD25*495)/(AE22*AB25)</f>
        <v>388.13152049339061</v>
      </c>
      <c r="AF25" s="9">
        <f>(AD25*495)/(AF22*AB25)</f>
        <v>194.06576024669531</v>
      </c>
      <c r="AG25" s="9">
        <f>(AD25*495)/(AG22*AB25)</f>
        <v>129.37717349779689</v>
      </c>
      <c r="AH25" s="9">
        <f>(AD25*495)/(AH22*AB25)</f>
        <v>97.032880123347653</v>
      </c>
      <c r="AI25" s="9">
        <f>(AD25*495)/(AI22*AB25)</f>
        <v>77.626304098678133</v>
      </c>
      <c r="AJ25" s="9">
        <f>(AD25*495)/(AJ22*AB25)</f>
        <v>64.688586748898445</v>
      </c>
      <c r="AK25" s="9">
        <f>(AD25*495)/(AK22*AB25)</f>
        <v>55.447360070484379</v>
      </c>
      <c r="AL25" s="9">
        <f>(AD25*495)/(AL22*AB25)</f>
        <v>48.516440061673826</v>
      </c>
      <c r="AM25" s="9">
        <f>(AD25*495)/(AM22*AB25)</f>
        <v>43.125724499265623</v>
      </c>
      <c r="AN25" s="9">
        <f>(AD25*495)/(AN22*AB25)</f>
        <v>38.813152049339067</v>
      </c>
      <c r="AO25" s="9">
        <f>(AD25*495)/(AO22*AB25)</f>
        <v>35.284683681217331</v>
      </c>
      <c r="AP25" s="9">
        <f>(AD25*495)/(AP22*AB25)</f>
        <v>32.344293374449222</v>
      </c>
      <c r="AQ25" s="9">
        <f>(AD25*495)/(AQ22*AB25)</f>
        <v>29.856270807183893</v>
      </c>
      <c r="AR25" s="9">
        <f>(AD25*495)/(AR22*AB25)</f>
        <v>27.723680035242189</v>
      </c>
      <c r="AS25" s="9">
        <f>(AD25*495)/(AS22*AB25)</f>
        <v>25.875434699559374</v>
      </c>
      <c r="AT25" s="81"/>
    </row>
    <row r="26" spans="1:46" x14ac:dyDescent="0.2">
      <c r="A26" s="141"/>
      <c r="B26" s="69" t="s">
        <v>30</v>
      </c>
      <c r="C26" s="6"/>
      <c r="D26" s="5"/>
      <c r="E26" s="70"/>
      <c r="F26" s="70"/>
      <c r="G26" s="70"/>
      <c r="H26" s="70"/>
      <c r="I26" s="70"/>
      <c r="J26" s="5"/>
      <c r="K26" s="5"/>
      <c r="L26" s="5"/>
      <c r="M26" s="48"/>
      <c r="N26" s="48"/>
      <c r="O26" s="48"/>
      <c r="P26" s="48"/>
      <c r="Q26" s="48"/>
      <c r="R26" s="47"/>
      <c r="S26" s="47"/>
      <c r="T26" s="47"/>
      <c r="U26" s="13"/>
      <c r="V26" s="34"/>
      <c r="W26" s="13"/>
      <c r="X26" s="13"/>
      <c r="Y26" s="13"/>
      <c r="Z26" s="13"/>
      <c r="AA26" s="12"/>
      <c r="AB26" s="27">
        <v>42</v>
      </c>
      <c r="AC26" s="23">
        <v>40</v>
      </c>
      <c r="AD26" s="26">
        <v>33.5</v>
      </c>
      <c r="AE26" s="9">
        <f>(AD26*495)/(AE22*AB26)</f>
        <v>394.82142857142856</v>
      </c>
      <c r="AF26" s="9">
        <f>(AD26*495)/(AF22*AB26)</f>
        <v>197.41071428571428</v>
      </c>
      <c r="AG26" s="9">
        <f>(AD26*495)/(AG22*AB26)</f>
        <v>131.60714285714286</v>
      </c>
      <c r="AH26" s="9">
        <f>(AD26*495)/(AH22*AB26)</f>
        <v>98.705357142857139</v>
      </c>
      <c r="AI26" s="9">
        <f>(AD26*495)/(AI22*AB26)</f>
        <v>78.964285714285708</v>
      </c>
      <c r="AJ26" s="9">
        <f>(AD26*495)/(AJ22*AB26)</f>
        <v>65.803571428571431</v>
      </c>
      <c r="AK26" s="9">
        <f>(AD26*495)/(AK22*AB26)</f>
        <v>56.403061224489797</v>
      </c>
      <c r="AL26" s="9">
        <f>(AD26*495)/(AL22*AB26)</f>
        <v>49.352678571428569</v>
      </c>
      <c r="AM26" s="9">
        <f>(AD26*495)/(AM22*AB26)</f>
        <v>43.86904761904762</v>
      </c>
      <c r="AN26" s="9">
        <f>(AD26*495)/(AN22*AB26)</f>
        <v>39.482142857142854</v>
      </c>
      <c r="AO26" s="9">
        <f>(AD26*495)/(AO22*AB26)</f>
        <v>35.892857142857146</v>
      </c>
      <c r="AP26" s="9">
        <f>(AD26*495)/(AP22*AB26)</f>
        <v>32.901785714285715</v>
      </c>
      <c r="AQ26" s="9">
        <f>(AD26*495)/(AQ22*AB26)</f>
        <v>30.37087912087912</v>
      </c>
      <c r="AR26" s="9">
        <f>(AD26*495)/(AR22*AB26)</f>
        <v>28.201530612244898</v>
      </c>
      <c r="AS26" s="9">
        <f>(AD26*495)/(AS22*AB26)</f>
        <v>26.321428571428573</v>
      </c>
      <c r="AT26" s="81"/>
    </row>
    <row r="27" spans="1:46" x14ac:dyDescent="0.2">
      <c r="A27" s="140">
        <v>3</v>
      </c>
      <c r="B27" s="69" t="s">
        <v>15</v>
      </c>
      <c r="C27" s="6"/>
      <c r="D27" s="5"/>
      <c r="E27" s="5"/>
      <c r="F27" s="5"/>
      <c r="G27" s="5"/>
      <c r="H27" s="49"/>
      <c r="I27" s="49"/>
      <c r="J27" s="48"/>
      <c r="K27" s="48"/>
      <c r="L27" s="48"/>
      <c r="M27" s="48"/>
      <c r="N27" s="48"/>
      <c r="O27" s="47"/>
      <c r="P27" s="50"/>
      <c r="Q27" s="67"/>
      <c r="R27" s="67"/>
      <c r="S27" s="67"/>
      <c r="T27" s="13"/>
      <c r="U27" s="13"/>
      <c r="V27" s="34"/>
      <c r="W27" s="13"/>
      <c r="X27" s="13"/>
      <c r="Y27" s="13"/>
      <c r="Z27" s="13"/>
      <c r="AA27" s="12"/>
      <c r="AB27" s="27">
        <v>47</v>
      </c>
      <c r="AC27" s="27">
        <v>50</v>
      </c>
      <c r="AD27" s="30">
        <f>+AD26*SQRT(AC27)/SQRT(AC26)</f>
        <v>37.454138623121473</v>
      </c>
      <c r="AE27" s="9">
        <f>(AD27*495)/(AE22*AB27)</f>
        <v>394.46380039244957</v>
      </c>
      <c r="AF27" s="9">
        <f>(AD27*495)/(AF22*AB27)</f>
        <v>197.23190019622479</v>
      </c>
      <c r="AG27" s="9">
        <f>(AD27*495)/(AG22*AB27)</f>
        <v>131.48793346414985</v>
      </c>
      <c r="AH27" s="9">
        <f>(AD27*495)/(AH22*AB27)</f>
        <v>98.615950098112393</v>
      </c>
      <c r="AI27" s="9">
        <f>(AD27*495)/(AI22*AB27)</f>
        <v>78.892760078489914</v>
      </c>
      <c r="AJ27" s="9">
        <f>(AD27*495)/(AJ22*AB27)</f>
        <v>65.743966732074924</v>
      </c>
      <c r="AK27" s="9">
        <f>(AD27*495)/(AK22*AB27)</f>
        <v>56.351971484635648</v>
      </c>
      <c r="AL27" s="9">
        <f>(AD27*495)/(AL22*AB27)</f>
        <v>49.307975049056196</v>
      </c>
      <c r="AM27" s="9">
        <f>(AD27*495)/(AM22*AB27)</f>
        <v>43.829311154716621</v>
      </c>
      <c r="AN27" s="9">
        <f>(AD27*495)/(AN22*AB27)</f>
        <v>39.446380039244957</v>
      </c>
      <c r="AO27" s="9">
        <f>(AD27*495)/(AO22*AB27)</f>
        <v>35.860345490222684</v>
      </c>
      <c r="AP27" s="9">
        <f>(AD27*495)/(AP22*AB27)</f>
        <v>32.871983366037462</v>
      </c>
      <c r="AQ27" s="9">
        <f>(AD27*495)/(AQ22*AB27)</f>
        <v>30.343369260957658</v>
      </c>
      <c r="AR27" s="9">
        <f>(AD27*495)/(AR22*AB27)</f>
        <v>28.175985742317824</v>
      </c>
      <c r="AS27" s="9">
        <f>(AD27*495)/(AS22*AB27)</f>
        <v>26.29758669282997</v>
      </c>
      <c r="AT27" s="81"/>
    </row>
    <row r="28" spans="1:46" x14ac:dyDescent="0.2">
      <c r="A28" s="141"/>
      <c r="B28" s="69" t="s">
        <v>29</v>
      </c>
      <c r="C28" s="6"/>
      <c r="D28" s="5"/>
      <c r="E28" s="5"/>
      <c r="F28" s="5"/>
      <c r="G28" s="5"/>
      <c r="H28" s="49"/>
      <c r="I28" s="49"/>
      <c r="J28" s="48"/>
      <c r="K28" s="48"/>
      <c r="L28" s="48"/>
      <c r="M28" s="48"/>
      <c r="N28" s="48"/>
      <c r="O28" s="47"/>
      <c r="P28" s="50"/>
      <c r="Q28" s="67"/>
      <c r="R28" s="67"/>
      <c r="S28" s="67"/>
      <c r="T28" s="13"/>
      <c r="U28" s="13"/>
      <c r="V28" s="34"/>
      <c r="W28" s="13"/>
      <c r="X28" s="13"/>
      <c r="Y28" s="13"/>
      <c r="Z28" s="13"/>
      <c r="AA28" s="12"/>
      <c r="AB28" s="27">
        <v>47</v>
      </c>
      <c r="AC28" s="27">
        <v>60</v>
      </c>
      <c r="AD28" s="30">
        <f>+AD26*SQRT(AC28)/SQRT(AC26)</f>
        <v>41.028953191618228</v>
      </c>
      <c r="AE28" s="9">
        <f>(AD28*495)/(AE22*AB28)</f>
        <v>432.11344318831965</v>
      </c>
      <c r="AF28" s="9">
        <f>(AD28*495)/(AF22*AB28)</f>
        <v>216.05672159415982</v>
      </c>
      <c r="AG28" s="9">
        <f>(AD28*495)/(AG22*AB28)</f>
        <v>144.03781439610654</v>
      </c>
      <c r="AH28" s="9">
        <f>(AD28*495)/(AH22*AB28)</f>
        <v>108.02836079707991</v>
      </c>
      <c r="AI28" s="9">
        <f>(AD28*495)/(AI22*AB28)</f>
        <v>86.422688637663938</v>
      </c>
      <c r="AJ28" s="9">
        <f>(AD28*495)/(AJ22*AB28)</f>
        <v>72.01890719805327</v>
      </c>
      <c r="AK28" s="9">
        <f>(AD28*495)/(AK22*AB28)</f>
        <v>61.730491884045662</v>
      </c>
      <c r="AL28" s="9">
        <f>(AD28*495)/(AL22*AB28)</f>
        <v>54.014180398539956</v>
      </c>
      <c r="AM28" s="9">
        <f>(AD28*495)/(AM22*AB28)</f>
        <v>48.012604798702185</v>
      </c>
      <c r="AN28" s="9">
        <f>(AD28*495)/(AN22*AB28)</f>
        <v>43.211344318831969</v>
      </c>
      <c r="AO28" s="9">
        <f>(AD28*495)/(AO22*AB28)</f>
        <v>39.283040289847243</v>
      </c>
      <c r="AP28" s="9">
        <f>(AD28*495)/(AP22*AB28)</f>
        <v>36.009453599026635</v>
      </c>
      <c r="AQ28" s="9">
        <f>(AD28*495)/(AQ22*AB28)</f>
        <v>33.239495629870746</v>
      </c>
      <c r="AR28" s="9">
        <f>(AD28*495)/(AR22*AB28)</f>
        <v>30.865245942022831</v>
      </c>
      <c r="AS28" s="9">
        <f>(AD28*495)/(AS22*AB28)</f>
        <v>28.807562879221312</v>
      </c>
      <c r="AT28" s="81"/>
    </row>
    <row r="29" spans="1:46" ht="12" customHeight="1" thickBot="1" x14ac:dyDescent="0.25">
      <c r="A29" s="135">
        <v>2</v>
      </c>
      <c r="B29" s="69" t="s">
        <v>14</v>
      </c>
      <c r="C29" s="6"/>
      <c r="D29" s="5"/>
      <c r="E29" s="5"/>
      <c r="F29" s="5"/>
      <c r="G29" s="48"/>
      <c r="H29" s="48"/>
      <c r="I29" s="49"/>
      <c r="J29" s="48"/>
      <c r="K29" s="48"/>
      <c r="L29" s="48"/>
      <c r="M29" s="47"/>
      <c r="N29" s="47"/>
      <c r="O29" s="86"/>
      <c r="P29" s="13"/>
      <c r="Q29" s="13"/>
      <c r="R29" s="13"/>
      <c r="S29" s="5"/>
      <c r="T29" s="5"/>
      <c r="U29" s="13"/>
      <c r="V29" s="13"/>
      <c r="W29" s="13"/>
      <c r="X29" s="13"/>
      <c r="Y29" s="13"/>
      <c r="Z29" s="13"/>
      <c r="AA29" s="127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81"/>
    </row>
    <row r="30" spans="1:46" ht="12" customHeight="1" x14ac:dyDescent="0.2">
      <c r="A30" s="141"/>
      <c r="B30" s="69" t="s">
        <v>28</v>
      </c>
      <c r="C30" s="6"/>
      <c r="D30" s="5"/>
      <c r="E30" s="5"/>
      <c r="F30" s="5"/>
      <c r="G30" s="48"/>
      <c r="H30" s="48"/>
      <c r="I30" s="49"/>
      <c r="J30" s="48"/>
      <c r="K30" s="48"/>
      <c r="L30" s="48"/>
      <c r="M30" s="47"/>
      <c r="N30" s="47"/>
      <c r="O30" s="12"/>
      <c r="P30" s="13"/>
      <c r="Q30" s="13"/>
      <c r="R30" s="13"/>
      <c r="S30" s="5"/>
      <c r="T30" s="5"/>
      <c r="U30" s="13"/>
      <c r="V30" s="13"/>
      <c r="W30" s="13"/>
      <c r="X30" s="13"/>
      <c r="Y30" s="13"/>
      <c r="Z30" s="13"/>
      <c r="AA30" s="127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81"/>
    </row>
    <row r="31" spans="1:46" ht="12" customHeight="1" x14ac:dyDescent="0.2">
      <c r="A31" s="140">
        <v>1</v>
      </c>
      <c r="B31" s="118" t="s">
        <v>25</v>
      </c>
      <c r="C31" s="63"/>
      <c r="D31" s="63"/>
      <c r="E31" s="63"/>
      <c r="F31" s="63"/>
      <c r="G31" s="60"/>
      <c r="H31" s="13"/>
      <c r="I31" s="13"/>
      <c r="J31" s="54"/>
      <c r="K31" s="54"/>
      <c r="L31" s="54"/>
      <c r="M31" s="54"/>
      <c r="N31" s="5"/>
      <c r="O31" s="5"/>
      <c r="P31" s="13"/>
      <c r="Q31" s="13"/>
      <c r="R31" s="13"/>
      <c r="S31" s="13"/>
      <c r="T31" s="13"/>
      <c r="U31" s="13"/>
      <c r="V31" s="34"/>
      <c r="W31" s="13"/>
      <c r="X31" s="13"/>
      <c r="Y31" s="13"/>
      <c r="Z31" s="13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81"/>
    </row>
    <row r="32" spans="1:46" ht="12" customHeight="1" x14ac:dyDescent="0.2">
      <c r="A32" s="141"/>
      <c r="B32" s="69" t="s">
        <v>27</v>
      </c>
      <c r="C32" s="120"/>
      <c r="D32" s="120"/>
      <c r="E32" s="120"/>
      <c r="F32" s="120"/>
      <c r="G32" s="119"/>
      <c r="H32" s="54"/>
      <c r="I32" s="121"/>
      <c r="J32" s="54"/>
      <c r="K32" s="54"/>
      <c r="L32" s="54"/>
      <c r="M32" s="54"/>
      <c r="N32" s="54"/>
      <c r="O32" s="54"/>
      <c r="P32" s="54"/>
      <c r="Q32" s="13"/>
      <c r="R32" s="13"/>
      <c r="S32" s="13"/>
      <c r="T32" s="13"/>
      <c r="U32" s="13"/>
      <c r="V32" s="34"/>
      <c r="W32" s="13"/>
      <c r="X32" s="13"/>
      <c r="Y32" s="13"/>
      <c r="Z32" s="13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81"/>
    </row>
    <row r="33" spans="1:46" ht="12" customHeight="1" thickBot="1" x14ac:dyDescent="0.25">
      <c r="A33" s="136"/>
      <c r="B33" s="122"/>
      <c r="C33" s="123"/>
      <c r="D33" s="123"/>
      <c r="E33" s="123"/>
      <c r="F33" s="123"/>
      <c r="G33" s="124"/>
      <c r="H33" s="125"/>
      <c r="I33" s="126"/>
      <c r="J33" s="125"/>
      <c r="K33" s="125"/>
      <c r="L33" s="125"/>
      <c r="M33" s="125"/>
      <c r="N33" s="125"/>
      <c r="O33" s="125"/>
      <c r="P33" s="125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2"/>
    </row>
    <row r="34" spans="1:46" ht="12" customHeight="1" x14ac:dyDescent="0.2">
      <c r="A34" s="117"/>
      <c r="B34" s="12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2"/>
      <c r="O34" s="12"/>
      <c r="P34" s="12"/>
      <c r="Q34" s="12"/>
      <c r="R34" s="117"/>
      <c r="S34" s="117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</row>
    <row r="35" spans="1:46" ht="28.5" customHeight="1" thickBot="1" x14ac:dyDescent="0.25">
      <c r="N35"/>
      <c r="R35" s="1"/>
      <c r="T35"/>
    </row>
    <row r="36" spans="1:46" ht="18" x14ac:dyDescent="0.25">
      <c r="A36" s="133"/>
      <c r="B36" s="79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9"/>
      <c r="P36" s="79"/>
      <c r="Q36" s="79"/>
      <c r="R36" s="79"/>
      <c r="S36" s="78"/>
      <c r="T36" s="78"/>
      <c r="U36" s="79"/>
      <c r="V36" s="79"/>
      <c r="W36" s="79"/>
      <c r="X36" s="79"/>
      <c r="Y36" s="79"/>
      <c r="Z36" s="79"/>
      <c r="AA36" s="92" t="s">
        <v>41</v>
      </c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80"/>
    </row>
    <row r="37" spans="1:46" x14ac:dyDescent="0.2">
      <c r="A37" s="134"/>
      <c r="B37" s="107"/>
      <c r="C37" s="2" t="s">
        <v>18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67"/>
      <c r="X37" s="67"/>
      <c r="Y37" s="67"/>
      <c r="Z37" s="68"/>
      <c r="AA37" s="12"/>
      <c r="AB37" s="27" t="s">
        <v>13</v>
      </c>
      <c r="AC37" s="12"/>
      <c r="AD37" s="12"/>
      <c r="AE37" s="2" t="s">
        <v>12</v>
      </c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4"/>
      <c r="AT37" s="81"/>
    </row>
    <row r="38" spans="1:46" x14ac:dyDescent="0.2">
      <c r="A38" s="137" t="s">
        <v>47</v>
      </c>
      <c r="B38" s="2" t="s">
        <v>42</v>
      </c>
      <c r="C38" s="66">
        <v>-2</v>
      </c>
      <c r="D38" s="66">
        <v>2</v>
      </c>
      <c r="E38" s="66">
        <v>4</v>
      </c>
      <c r="F38" s="66">
        <v>6</v>
      </c>
      <c r="G38" s="66">
        <v>8</v>
      </c>
      <c r="H38" s="66">
        <v>10</v>
      </c>
      <c r="I38" s="66">
        <v>12</v>
      </c>
      <c r="J38" s="66">
        <v>14</v>
      </c>
      <c r="K38" s="66">
        <v>16</v>
      </c>
      <c r="L38" s="66">
        <v>18</v>
      </c>
      <c r="M38" s="66">
        <v>20</v>
      </c>
      <c r="N38" s="66">
        <v>22</v>
      </c>
      <c r="O38" s="66">
        <v>24</v>
      </c>
      <c r="P38" s="66">
        <v>26</v>
      </c>
      <c r="Q38" s="66">
        <v>28</v>
      </c>
      <c r="R38" s="66">
        <v>30</v>
      </c>
      <c r="S38" s="66">
        <v>32</v>
      </c>
      <c r="T38" s="66">
        <v>34</v>
      </c>
      <c r="U38" s="66">
        <v>36</v>
      </c>
      <c r="V38" s="44">
        <v>38</v>
      </c>
      <c r="W38" s="54">
        <v>40</v>
      </c>
      <c r="X38" s="54">
        <v>42</v>
      </c>
      <c r="Y38" s="54">
        <v>44</v>
      </c>
      <c r="Z38" s="54">
        <v>46</v>
      </c>
      <c r="AA38" s="12"/>
      <c r="AB38" s="27" t="s">
        <v>20</v>
      </c>
      <c r="AC38" s="12"/>
      <c r="AD38" s="12"/>
      <c r="AE38" s="5">
        <v>1</v>
      </c>
      <c r="AF38" s="5">
        <v>2</v>
      </c>
      <c r="AG38" s="5">
        <v>3</v>
      </c>
      <c r="AH38" s="5">
        <v>4</v>
      </c>
      <c r="AI38" s="5">
        <v>5</v>
      </c>
      <c r="AJ38" s="5">
        <v>6</v>
      </c>
      <c r="AK38" s="5">
        <v>7</v>
      </c>
      <c r="AL38" s="5">
        <v>8</v>
      </c>
      <c r="AM38" s="5">
        <v>9</v>
      </c>
      <c r="AN38" s="5">
        <v>10</v>
      </c>
      <c r="AO38" s="5">
        <v>11</v>
      </c>
      <c r="AP38" s="5">
        <v>12</v>
      </c>
      <c r="AQ38" s="5">
        <v>13</v>
      </c>
      <c r="AR38" s="5">
        <v>14</v>
      </c>
      <c r="AS38" s="5">
        <v>15</v>
      </c>
      <c r="AT38" s="81"/>
    </row>
    <row r="39" spans="1:46" x14ac:dyDescent="0.2">
      <c r="A39" s="138">
        <v>5</v>
      </c>
      <c r="B39" s="128" t="s">
        <v>58</v>
      </c>
      <c r="C39" s="70"/>
      <c r="D39" s="70"/>
      <c r="E39" s="70"/>
      <c r="F39" s="70"/>
      <c r="G39" s="70"/>
      <c r="H39" s="71"/>
      <c r="I39" s="61"/>
      <c r="J39" s="5"/>
      <c r="K39" s="5"/>
      <c r="L39" s="5"/>
      <c r="M39" s="5"/>
      <c r="N39" s="5"/>
      <c r="O39" s="5"/>
      <c r="P39" s="130"/>
      <c r="Q39" s="131"/>
      <c r="R39" s="131"/>
      <c r="S39" s="131"/>
      <c r="T39" s="131"/>
      <c r="U39" s="131"/>
      <c r="V39" s="131"/>
      <c r="W39" s="95"/>
      <c r="X39" s="95"/>
      <c r="Y39" s="95"/>
      <c r="Z39" s="95"/>
      <c r="AA39" s="12"/>
      <c r="AB39" s="27" t="s">
        <v>21</v>
      </c>
      <c r="AC39" s="27" t="s">
        <v>0</v>
      </c>
      <c r="AD39" s="27" t="s">
        <v>11</v>
      </c>
      <c r="AE39" s="5" t="s">
        <v>4</v>
      </c>
      <c r="AF39" s="5" t="s">
        <v>4</v>
      </c>
      <c r="AG39" s="5" t="s">
        <v>4</v>
      </c>
      <c r="AH39" s="5" t="s">
        <v>4</v>
      </c>
      <c r="AI39" s="5" t="s">
        <v>4</v>
      </c>
      <c r="AJ39" s="5" t="s">
        <v>4</v>
      </c>
      <c r="AK39" s="5" t="s">
        <v>4</v>
      </c>
      <c r="AL39" s="5" t="s">
        <v>4</v>
      </c>
      <c r="AM39" s="5" t="s">
        <v>4</v>
      </c>
      <c r="AN39" s="5" t="s">
        <v>4</v>
      </c>
      <c r="AO39" s="5" t="s">
        <v>4</v>
      </c>
      <c r="AP39" s="5" t="s">
        <v>4</v>
      </c>
      <c r="AQ39" s="5" t="s">
        <v>4</v>
      </c>
      <c r="AR39" s="5" t="s">
        <v>4</v>
      </c>
      <c r="AS39" s="5" t="s">
        <v>4</v>
      </c>
      <c r="AT39" s="81"/>
    </row>
    <row r="40" spans="1:46" x14ac:dyDescent="0.2">
      <c r="A40" s="139"/>
      <c r="B40" s="129" t="s">
        <v>58</v>
      </c>
      <c r="C40" s="70"/>
      <c r="D40" s="70"/>
      <c r="E40" s="70"/>
      <c r="F40" s="70"/>
      <c r="G40" s="70"/>
      <c r="H40" s="71"/>
      <c r="I40" s="61"/>
      <c r="J40" s="5"/>
      <c r="K40" s="5"/>
      <c r="L40" s="5"/>
      <c r="M40" s="5"/>
      <c r="N40" s="5"/>
      <c r="O40" s="5"/>
      <c r="P40" s="99"/>
      <c r="Q40" s="100"/>
      <c r="R40" s="100"/>
      <c r="S40" s="100"/>
      <c r="T40" s="100"/>
      <c r="U40" s="100"/>
      <c r="V40" s="100"/>
      <c r="W40" s="132"/>
      <c r="X40" s="132"/>
      <c r="Y40" s="132"/>
      <c r="Z40" s="132"/>
      <c r="AA40" s="12"/>
      <c r="AB40" s="27">
        <v>37</v>
      </c>
      <c r="AC40" s="27">
        <v>20</v>
      </c>
      <c r="AD40" s="30">
        <f>+AD42*SQRT(AC40)/SQRT(AC42)</f>
        <v>15.909902576697318</v>
      </c>
      <c r="AE40" s="9">
        <f>(AD40*495)/(AE38*AB40)</f>
        <v>212.84869663419386</v>
      </c>
      <c r="AF40" s="9">
        <f>(AD40*495)/(AF38*AB40)</f>
        <v>106.42434831709693</v>
      </c>
      <c r="AG40" s="9">
        <f>(AD40*495)/(AG38*AB40)</f>
        <v>70.949565544731286</v>
      </c>
      <c r="AH40" s="9">
        <f>(AD40*495)/(AH38*AB40)</f>
        <v>53.212174158548464</v>
      </c>
      <c r="AI40" s="9">
        <f>(AD40*495)/(AI38*AB40)</f>
        <v>42.569739326838771</v>
      </c>
      <c r="AJ40" s="9">
        <f>(AD40*495)/(AJ38*AB40)</f>
        <v>35.474782772365643</v>
      </c>
      <c r="AK40" s="9">
        <f>(AD40*495)/(AK38*AB40)</f>
        <v>30.406956662027692</v>
      </c>
      <c r="AL40" s="9">
        <f>(AD40*495)/(AL38*AB40)</f>
        <v>26.606087079274232</v>
      </c>
      <c r="AM40" s="9">
        <f>(AD40*495)/(AM38*AB40)</f>
        <v>23.649855181577095</v>
      </c>
      <c r="AN40" s="9">
        <f>(AD40*495)/(AN38*AB40)</f>
        <v>21.284869663419386</v>
      </c>
      <c r="AO40" s="9">
        <f>(AD40*495)/(AO38*AB40)</f>
        <v>19.349881512199442</v>
      </c>
      <c r="AP40" s="9">
        <f>(AD40*495)/(AP38*AB40)</f>
        <v>17.737391386182821</v>
      </c>
      <c r="AQ40" s="9">
        <f>(AD40*495)/(AQ38*AB40)</f>
        <v>16.372976664168757</v>
      </c>
      <c r="AR40" s="9">
        <f>(AD40*495)/(AR38*AB40)</f>
        <v>15.203478331013846</v>
      </c>
      <c r="AS40" s="9">
        <f>(AD40*495)/(AS38*AB40)</f>
        <v>14.189913108946257</v>
      </c>
      <c r="AT40" s="81"/>
    </row>
    <row r="41" spans="1:46" x14ac:dyDescent="0.2">
      <c r="A41" s="140">
        <v>4</v>
      </c>
      <c r="B41" s="69" t="s">
        <v>30</v>
      </c>
      <c r="C41" s="6"/>
      <c r="D41" s="5"/>
      <c r="E41" s="70"/>
      <c r="F41" s="70"/>
      <c r="G41" s="70"/>
      <c r="H41" s="70"/>
      <c r="I41" s="70"/>
      <c r="J41" s="5"/>
      <c r="K41" s="5"/>
      <c r="L41" s="5"/>
      <c r="M41" s="48"/>
      <c r="N41" s="48"/>
      <c r="O41" s="48"/>
      <c r="P41" s="48"/>
      <c r="Q41" s="48"/>
      <c r="R41" s="47"/>
      <c r="S41" s="47"/>
      <c r="T41" s="47"/>
      <c r="U41" s="13"/>
      <c r="V41" s="34"/>
      <c r="W41" s="13"/>
      <c r="X41" s="13"/>
      <c r="Y41" s="13"/>
      <c r="Z41" s="13"/>
      <c r="AA41" s="12"/>
      <c r="AB41" s="27">
        <v>37</v>
      </c>
      <c r="AC41" s="27">
        <v>30</v>
      </c>
      <c r="AD41" s="30">
        <f>+AD42*SQRT(AC41)/SQRT(AC42)</f>
        <v>19.48557158514987</v>
      </c>
      <c r="AE41" s="9">
        <f>(AD41*495)/(AE38*AB41)</f>
        <v>260.68534958511316</v>
      </c>
      <c r="AF41" s="9">
        <f>(AD41*495)/(AF38*AB41)</f>
        <v>130.34267479255658</v>
      </c>
      <c r="AG41" s="9">
        <f>(AD41*495)/(AG38*AB41)</f>
        <v>86.895116528371048</v>
      </c>
      <c r="AH41" s="9">
        <f>(AD41*495)/(AH38*AB41)</f>
        <v>65.17133739627829</v>
      </c>
      <c r="AI41" s="9">
        <f>(AD41*495)/(AI38*AB41)</f>
        <v>52.137069917022629</v>
      </c>
      <c r="AJ41" s="9">
        <f>(AD41*495)/(AJ38*AB41)</f>
        <v>43.447558264185524</v>
      </c>
      <c r="AK41" s="9">
        <f>(AD41*495)/(AK38*AB41)</f>
        <v>37.240764226444732</v>
      </c>
      <c r="AL41" s="9">
        <f>(AD41*495)/(AL38*AB41)</f>
        <v>32.585668698139145</v>
      </c>
      <c r="AM41" s="9">
        <f>(AD41*495)/(AM38*AB41)</f>
        <v>28.965038842790349</v>
      </c>
      <c r="AN41" s="9">
        <f>(AD41*495)/(AN38*AB41)</f>
        <v>26.068534958511314</v>
      </c>
      <c r="AO41" s="9">
        <f>(AD41*495)/(AO38*AB41)</f>
        <v>23.698668144101195</v>
      </c>
      <c r="AP41" s="9">
        <f>(AD41*495)/(AP38*AB41)</f>
        <v>21.723779132092762</v>
      </c>
      <c r="AQ41" s="9">
        <f>(AD41*495)/(AQ38*AB41)</f>
        <v>20.052719198854856</v>
      </c>
      <c r="AR41" s="9">
        <f>(AD41*495)/(AR38*AB41)</f>
        <v>18.620382113222366</v>
      </c>
      <c r="AS41" s="9">
        <f>(AD41*495)/(AS38*AB41)</f>
        <v>17.37902330567421</v>
      </c>
      <c r="AT41" s="81"/>
    </row>
    <row r="42" spans="1:46" x14ac:dyDescent="0.2">
      <c r="A42" s="141"/>
      <c r="B42" s="69" t="s">
        <v>30</v>
      </c>
      <c r="C42" s="6"/>
      <c r="D42" s="5"/>
      <c r="E42" s="70"/>
      <c r="F42" s="70"/>
      <c r="G42" s="70"/>
      <c r="H42" s="70"/>
      <c r="I42" s="70"/>
      <c r="J42" s="5"/>
      <c r="K42" s="5"/>
      <c r="L42" s="5"/>
      <c r="M42" s="48"/>
      <c r="N42" s="48"/>
      <c r="O42" s="48"/>
      <c r="P42" s="48"/>
      <c r="Q42" s="48"/>
      <c r="R42" s="47"/>
      <c r="S42" s="47"/>
      <c r="T42" s="47"/>
      <c r="U42" s="13"/>
      <c r="V42" s="34"/>
      <c r="W42" s="13"/>
      <c r="X42" s="13"/>
      <c r="Y42" s="13"/>
      <c r="Z42" s="13"/>
      <c r="AA42" s="12"/>
      <c r="AB42" s="27">
        <v>42</v>
      </c>
      <c r="AC42" s="23">
        <v>40</v>
      </c>
      <c r="AD42" s="26">
        <v>22.5</v>
      </c>
      <c r="AE42" s="9">
        <f>(AD42*495)/(AE38*AB42)</f>
        <v>265.17857142857144</v>
      </c>
      <c r="AF42" s="9">
        <f>(AD42*495)/(AF38*AB42)</f>
        <v>132.58928571428572</v>
      </c>
      <c r="AG42" s="9">
        <f>(AD42*495)/(AG38*AB42)</f>
        <v>88.392857142857139</v>
      </c>
      <c r="AH42" s="9">
        <f>(AD42*495)/(AH38*AB42)</f>
        <v>66.294642857142861</v>
      </c>
      <c r="AI42" s="9">
        <f>(AD42*495)/(AI38*AB42)</f>
        <v>53.035714285714285</v>
      </c>
      <c r="AJ42" s="9">
        <f>(AD42*495)/(AJ38*AB42)</f>
        <v>44.196428571428569</v>
      </c>
      <c r="AK42" s="9">
        <f>(AD42*495)/(AK38*AB42)</f>
        <v>37.882653061224488</v>
      </c>
      <c r="AL42" s="9">
        <f>(AD42*495)/(AL38*AB42)</f>
        <v>33.147321428571431</v>
      </c>
      <c r="AM42" s="9">
        <f>(AD42*495)/(AM38*AB42)</f>
        <v>29.464285714285715</v>
      </c>
      <c r="AN42" s="9">
        <f>(AD42*495)/(AN38*AB42)</f>
        <v>26.517857142857142</v>
      </c>
      <c r="AO42" s="9">
        <f>(AD42*495)/(AO38*AB42)</f>
        <v>24.107142857142858</v>
      </c>
      <c r="AP42" s="9">
        <f>(AD42*495)/(AP38*AB42)</f>
        <v>22.098214285714285</v>
      </c>
      <c r="AQ42" s="9">
        <f>(AD42*495)/(AQ38*AB42)</f>
        <v>20.39835164835165</v>
      </c>
      <c r="AR42" s="9">
        <f>(AD42*495)/(AR38*AB42)</f>
        <v>18.941326530612244</v>
      </c>
      <c r="AS42" s="9">
        <f>(AD42*495)/(AS38*AB42)</f>
        <v>17.678571428571427</v>
      </c>
      <c r="AT42" s="81"/>
    </row>
    <row r="43" spans="1:46" x14ac:dyDescent="0.2">
      <c r="A43" s="140">
        <v>3</v>
      </c>
      <c r="B43" s="69" t="s">
        <v>29</v>
      </c>
      <c r="C43" s="6"/>
      <c r="D43" s="5"/>
      <c r="E43" s="5"/>
      <c r="F43" s="5"/>
      <c r="G43" s="5"/>
      <c r="H43" s="49"/>
      <c r="I43" s="49"/>
      <c r="J43" s="48"/>
      <c r="K43" s="48"/>
      <c r="L43" s="48"/>
      <c r="M43" s="48"/>
      <c r="N43" s="48"/>
      <c r="O43" s="47"/>
      <c r="P43" s="50"/>
      <c r="Q43" s="67"/>
      <c r="R43" s="67"/>
      <c r="S43" s="67"/>
      <c r="T43" s="13"/>
      <c r="U43" s="13"/>
      <c r="V43" s="34"/>
      <c r="W43" s="13"/>
      <c r="X43" s="13"/>
      <c r="Y43" s="13"/>
      <c r="Z43" s="13"/>
      <c r="AA43" s="12"/>
      <c r="AB43" s="27">
        <v>47</v>
      </c>
      <c r="AC43" s="27">
        <v>50</v>
      </c>
      <c r="AD43" s="30">
        <f>+AD42*SQRT(AC43)/SQRT(AC42)</f>
        <v>25.155764746872634</v>
      </c>
      <c r="AE43" s="9">
        <f>(AD43*495)/(AE38*AB43)</f>
        <v>264.93837339791395</v>
      </c>
      <c r="AF43" s="9">
        <f>(AD43*495)/(AF38*AB43)</f>
        <v>132.46918669895697</v>
      </c>
      <c r="AG43" s="9">
        <f>(AD43*495)/(AG38*AB43)</f>
        <v>88.312791132637983</v>
      </c>
      <c r="AH43" s="9">
        <f>(AD43*495)/(AH38*AB43)</f>
        <v>66.234593349478487</v>
      </c>
      <c r="AI43" s="9">
        <f>(AD43*495)/(AI38*AB43)</f>
        <v>52.987674679582788</v>
      </c>
      <c r="AJ43" s="9">
        <f>(AD43*495)/(AJ38*AB43)</f>
        <v>44.156395566318992</v>
      </c>
      <c r="AK43" s="9">
        <f>(AD43*495)/(AK38*AB43)</f>
        <v>37.84833905684485</v>
      </c>
      <c r="AL43" s="9">
        <f>(AD43*495)/(AL38*AB43)</f>
        <v>33.117296674739244</v>
      </c>
      <c r="AM43" s="9">
        <f>(AD43*495)/(AM38*AB43)</f>
        <v>29.437597044212659</v>
      </c>
      <c r="AN43" s="9">
        <f>(AD43*495)/(AN38*AB43)</f>
        <v>26.493837339791394</v>
      </c>
      <c r="AO43" s="9">
        <f>(AD43*495)/(AO38*AB43)</f>
        <v>24.08530667253763</v>
      </c>
      <c r="AP43" s="9">
        <f>(AD43*495)/(AP38*AB43)</f>
        <v>22.078197783159496</v>
      </c>
      <c r="AQ43" s="9">
        <f>(AD43*495)/(AQ38*AB43)</f>
        <v>20.37987487676261</v>
      </c>
      <c r="AR43" s="9">
        <f>(AD43*495)/(AR38*AB43)</f>
        <v>18.924169528422425</v>
      </c>
      <c r="AS43" s="9">
        <f>(AD43*495)/(AS38*AB43)</f>
        <v>17.662558226527594</v>
      </c>
      <c r="AT43" s="81"/>
    </row>
    <row r="44" spans="1:46" x14ac:dyDescent="0.2">
      <c r="A44" s="141"/>
      <c r="B44" s="69" t="s">
        <v>29</v>
      </c>
      <c r="C44" s="6"/>
      <c r="D44" s="5"/>
      <c r="E44" s="5"/>
      <c r="F44" s="5"/>
      <c r="G44" s="5"/>
      <c r="H44" s="49"/>
      <c r="I44" s="49"/>
      <c r="J44" s="48"/>
      <c r="K44" s="48"/>
      <c r="L44" s="48"/>
      <c r="M44" s="48"/>
      <c r="N44" s="48"/>
      <c r="O44" s="47"/>
      <c r="P44" s="50"/>
      <c r="Q44" s="67"/>
      <c r="R44" s="67"/>
      <c r="S44" s="67"/>
      <c r="T44" s="13"/>
      <c r="U44" s="13"/>
      <c r="V44" s="34"/>
      <c r="W44" s="13"/>
      <c r="X44" s="13"/>
      <c r="Y44" s="13"/>
      <c r="Z44" s="13"/>
      <c r="AA44" s="12"/>
      <c r="AB44" s="27">
        <v>47</v>
      </c>
      <c r="AC44" s="27">
        <v>60</v>
      </c>
      <c r="AD44" s="30">
        <f>+AD42*SQRT(AC44)/SQRT(AC42)</f>
        <v>27.556759606310752</v>
      </c>
      <c r="AE44" s="9">
        <f>(AD44*495)/(AE38*AB44)</f>
        <v>290.22544691752813</v>
      </c>
      <c r="AF44" s="9">
        <f>(AD44*495)/(AF38*AB44)</f>
        <v>145.11272345876407</v>
      </c>
      <c r="AG44" s="9">
        <f>(AD44*495)/(AG38*AB44)</f>
        <v>96.741815639176039</v>
      </c>
      <c r="AH44" s="9">
        <f>(AD44*495)/(AH38*AB44)</f>
        <v>72.556361729382033</v>
      </c>
      <c r="AI44" s="9">
        <f>(AD44*495)/(AI38*AB44)</f>
        <v>58.045089383505626</v>
      </c>
      <c r="AJ44" s="9">
        <f>(AD44*495)/(AJ38*AB44)</f>
        <v>48.37090781958802</v>
      </c>
      <c r="AK44" s="9">
        <f>(AD44*495)/(AK38*AB44)</f>
        <v>41.460778131075443</v>
      </c>
      <c r="AL44" s="9">
        <f>(AD44*495)/(AL38*AB44)</f>
        <v>36.278180864691016</v>
      </c>
      <c r="AM44" s="9">
        <f>(AD44*495)/(AM38*AB44)</f>
        <v>32.247271879725346</v>
      </c>
      <c r="AN44" s="9">
        <f>(AD44*495)/(AN38*AB44)</f>
        <v>29.022544691752813</v>
      </c>
      <c r="AO44" s="9">
        <f>(AD44*495)/(AO38*AB44)</f>
        <v>26.384131537957103</v>
      </c>
      <c r="AP44" s="9">
        <f>(AD44*495)/(AP38*AB44)</f>
        <v>24.18545390979401</v>
      </c>
      <c r="AQ44" s="9">
        <f>(AD44*495)/(AQ38*AB44)</f>
        <v>22.325034378271393</v>
      </c>
      <c r="AR44" s="9">
        <f>(AD44*495)/(AR38*AB44)</f>
        <v>20.730389065537722</v>
      </c>
      <c r="AS44" s="9">
        <f>(AD44*495)/(AS38*AB44)</f>
        <v>19.348363127835206</v>
      </c>
      <c r="AT44" s="81"/>
    </row>
    <row r="45" spans="1:46" ht="13.5" thickBot="1" x14ac:dyDescent="0.25">
      <c r="A45" s="135">
        <v>2</v>
      </c>
      <c r="B45" s="69" t="s">
        <v>28</v>
      </c>
      <c r="C45" s="6"/>
      <c r="D45" s="5"/>
      <c r="E45" s="5"/>
      <c r="F45" s="5"/>
      <c r="G45" s="48"/>
      <c r="H45" s="48"/>
      <c r="I45" s="49"/>
      <c r="J45" s="48"/>
      <c r="K45" s="48"/>
      <c r="L45" s="48"/>
      <c r="M45" s="47"/>
      <c r="N45" s="47"/>
      <c r="O45" s="86"/>
      <c r="P45" s="13"/>
      <c r="Q45" s="13"/>
      <c r="R45" s="13"/>
      <c r="S45" s="5"/>
      <c r="T45" s="5"/>
      <c r="U45" s="13"/>
      <c r="V45" s="13"/>
      <c r="W45" s="13"/>
      <c r="X45" s="13"/>
      <c r="Y45" s="13"/>
      <c r="Z45" s="13"/>
      <c r="AA45" s="127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81"/>
    </row>
    <row r="46" spans="1:46" x14ac:dyDescent="0.2">
      <c r="A46" s="141"/>
      <c r="B46" s="69" t="s">
        <v>28</v>
      </c>
      <c r="C46" s="6"/>
      <c r="D46" s="5"/>
      <c r="E46" s="5"/>
      <c r="F46" s="5"/>
      <c r="G46" s="48"/>
      <c r="H46" s="48"/>
      <c r="I46" s="49"/>
      <c r="J46" s="48"/>
      <c r="K46" s="48"/>
      <c r="L46" s="48"/>
      <c r="M46" s="47"/>
      <c r="N46" s="47"/>
      <c r="O46" s="12"/>
      <c r="P46" s="13"/>
      <c r="Q46" s="13"/>
      <c r="R46" s="13"/>
      <c r="S46" s="5"/>
      <c r="T46" s="5"/>
      <c r="U46" s="13"/>
      <c r="V46" s="13"/>
      <c r="W46" s="13"/>
      <c r="X46" s="13"/>
      <c r="Y46" s="13"/>
      <c r="Z46" s="13"/>
      <c r="AA46" s="127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81"/>
    </row>
    <row r="47" spans="1:46" x14ac:dyDescent="0.2">
      <c r="A47" s="140">
        <v>1</v>
      </c>
      <c r="B47" s="118" t="s">
        <v>26</v>
      </c>
      <c r="C47" s="63"/>
      <c r="D47" s="63"/>
      <c r="E47" s="63"/>
      <c r="F47" s="63"/>
      <c r="G47" s="60"/>
      <c r="H47" s="13"/>
      <c r="I47" s="13"/>
      <c r="J47" s="54"/>
      <c r="K47" s="54"/>
      <c r="L47" s="54"/>
      <c r="M47" s="54"/>
      <c r="N47" s="5"/>
      <c r="O47" s="5"/>
      <c r="P47" s="13"/>
      <c r="Q47" s="13"/>
      <c r="R47" s="13"/>
      <c r="S47" s="13"/>
      <c r="T47" s="13"/>
      <c r="U47" s="13"/>
      <c r="V47" s="34"/>
      <c r="W47" s="13"/>
      <c r="X47" s="13"/>
      <c r="Y47" s="13"/>
      <c r="Z47" s="13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81"/>
    </row>
    <row r="48" spans="1:46" x14ac:dyDescent="0.2">
      <c r="A48" s="141"/>
      <c r="B48" s="69" t="s">
        <v>27</v>
      </c>
      <c r="C48" s="120"/>
      <c r="D48" s="120"/>
      <c r="E48" s="120"/>
      <c r="F48" s="120"/>
      <c r="G48" s="119"/>
      <c r="H48" s="54"/>
      <c r="I48" s="121"/>
      <c r="J48" s="54"/>
      <c r="K48" s="54"/>
      <c r="L48" s="54"/>
      <c r="M48" s="54"/>
      <c r="N48" s="54"/>
      <c r="O48" s="54"/>
      <c r="P48" s="54"/>
      <c r="Q48" s="13"/>
      <c r="R48" s="13"/>
      <c r="S48" s="13"/>
      <c r="T48" s="13"/>
      <c r="U48" s="13"/>
      <c r="V48" s="34"/>
      <c r="W48" s="13"/>
      <c r="X48" s="13"/>
      <c r="Y48" s="13"/>
      <c r="Z48" s="13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81"/>
    </row>
    <row r="49" spans="1:46" ht="13.5" thickBot="1" x14ac:dyDescent="0.25">
      <c r="A49" s="136"/>
      <c r="B49" s="86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6"/>
      <c r="O49" s="86"/>
      <c r="P49" s="86"/>
      <c r="Q49" s="86"/>
      <c r="R49" s="85"/>
      <c r="S49" s="85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2"/>
    </row>
    <row r="50" spans="1:46" x14ac:dyDescent="0.2">
      <c r="A50" s="117"/>
      <c r="B50" s="12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2"/>
      <c r="O50" s="12"/>
      <c r="P50" s="12"/>
      <c r="Q50" s="12"/>
      <c r="R50" s="117"/>
      <c r="S50" s="117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</row>
    <row r="51" spans="1:46" x14ac:dyDescent="0.2">
      <c r="A51" s="117"/>
      <c r="B51" s="12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2"/>
      <c r="O51" s="12"/>
      <c r="P51" s="12"/>
      <c r="Q51" s="12"/>
      <c r="R51" s="117"/>
      <c r="S51" s="117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</row>
    <row r="55" spans="1:46" ht="18" x14ac:dyDescent="0.25">
      <c r="B55" s="152" t="s">
        <v>49</v>
      </c>
    </row>
    <row r="56" spans="1:46" ht="18" x14ac:dyDescent="0.25">
      <c r="B56" s="152" t="s">
        <v>50</v>
      </c>
    </row>
    <row r="57" spans="1:46" ht="18" x14ac:dyDescent="0.25">
      <c r="B57" s="152" t="s">
        <v>52</v>
      </c>
    </row>
    <row r="58" spans="1:46" ht="18" x14ac:dyDescent="0.25">
      <c r="B58" s="152" t="s">
        <v>54</v>
      </c>
    </row>
    <row r="59" spans="1:46" ht="18" x14ac:dyDescent="0.25">
      <c r="B59" s="152" t="s">
        <v>55</v>
      </c>
    </row>
    <row r="60" spans="1:46" ht="18" x14ac:dyDescent="0.25">
      <c r="B60" s="152" t="s">
        <v>51</v>
      </c>
    </row>
    <row r="61" spans="1:46" ht="18" x14ac:dyDescent="0.25">
      <c r="B61" s="152" t="s">
        <v>53</v>
      </c>
    </row>
  </sheetData>
  <phoneticPr fontId="0" type="noConversion"/>
  <printOptions horizontalCentered="1" verticalCentered="1"/>
  <pageMargins left="0.44" right="0.52" top="0.6" bottom="0.71" header="0.28999999999999998" footer="0.5"/>
  <pageSetup scale="57" orientation="landscape" horizontalDpi="4294967293" verticalDpi="300" r:id="rId1"/>
  <headerFooter alignWithMargins="0">
    <oddHeader xml:space="preserve">&amp;L&amp;"Arial Rounded MT Bold,Bold"&amp;20WILGER &amp;C&amp;"Arial,Bold"&amp;16Roadside Adjustable Swath Boomless Nozzle Assemblies&amp;R&amp;"Arial,Bold"&amp;16 </oddHeader>
    <oddFooter>&amp;L&amp;F&amp;R&amp;D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Boomless ALL GPMS </vt:lpstr>
      <vt:lpstr>Roadside All GPM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Bartel</dc:creator>
  <cp:lastModifiedBy>David Sapp</cp:lastModifiedBy>
  <cp:lastPrinted>2009-08-17T20:23:07Z</cp:lastPrinted>
  <dcterms:created xsi:type="dcterms:W3CDTF">2004-05-04T20:20:39Z</dcterms:created>
  <dcterms:modified xsi:type="dcterms:W3CDTF">2026-02-27T16:53:39Z</dcterms:modified>
</cp:coreProperties>
</file>